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<sst xmlns="http://schemas.openxmlformats.org/spreadsheetml/2006/main" count="480" uniqueCount="202">
  <si>
    <t>Film to File</t>
  </si>
  <si>
    <t>Memories by Brian</t>
  </si>
  <si>
    <t>https://www.digmypics.com/OrderScanning.aspx</t>
  </si>
  <si>
    <t>Discount Document Scanning</t>
  </si>
  <si>
    <t>Slides n' Moore</t>
  </si>
  <si>
    <t>Sandhill Imaging</t>
  </si>
  <si>
    <t>&lt;a href='http://scripts.affiliatefuture.com/AFClick.asp?affiliateID=139870&amp;merchantID=3356&amp;programmeID=9084&amp;mediaID=76461&amp;tracking=&amp;url='&gt;ScanDigital.com&lt;/a&gt;</t>
  </si>
  <si>
    <t>Film2Disk</t>
  </si>
  <si>
    <t>Brite Pix</t>
  </si>
  <si>
    <t>$6 CD, $8 DVD</t>
  </si>
  <si>
    <t>Dig my Pics</t>
  </si>
  <si>
    <t>slidescanningpro@gmail.com</t>
  </si>
  <si>
    <t>http://www.edit-creations.com/film/FilmScanning/The_Cost.html</t>
  </si>
  <si>
    <t>http://www.pearsonimaging.com/prices/35mmslidescanning.html</t>
  </si>
  <si>
    <t>page views per user</t>
  </si>
  <si>
    <t>http://www.discountdocumentscanning.com/slidecdn.htm</t>
  </si>
  <si>
    <t>UK</t>
  </si>
  <si>
    <t>Country</t>
  </si>
  <si>
    <t>Free DVD</t>
  </si>
  <si>
    <t>compete.com monthly uniques</t>
  </si>
  <si>
    <t>Canada</t>
  </si>
  <si>
    <t>http://www.imemories.com</t>
  </si>
  <si>
    <t>divide by 30</t>
  </si>
  <si>
    <t>$6 DVD</t>
  </si>
  <si>
    <t>DVD or CD or HDD</t>
  </si>
  <si>
    <t>?</t>
  </si>
  <si>
    <t>http://www.dijifi.com/pricelist.html</t>
  </si>
  <si>
    <t>http://jdtstudios.com/photo_1.html</t>
  </si>
  <si>
    <t>Gemega</t>
  </si>
  <si>
    <t>http://www.filmtofile.com/pricing.htm</t>
  </si>
  <si>
    <t>uploaded to free online account, Free DVD</t>
  </si>
  <si>
    <t>iMemories</t>
  </si>
  <si>
    <t>http://www.discountdigitalart.com/slides.html</t>
  </si>
  <si>
    <t>http://www.proscanasia.com/prices.asp</t>
  </si>
  <si>
    <t>http://www.saugus.net/Photos/</t>
  </si>
  <si>
    <t>Slide Converter</t>
  </si>
  <si>
    <t>http://www.imagerylab.com/pricing.html</t>
  </si>
  <si>
    <t>http://www.homemoviedepot.com/info/cart/index.php?main_page=pricing</t>
  </si>
  <si>
    <t>http://www.scancafe.com/pricing.php</t>
  </si>
  <si>
    <t>Edit Creations</t>
  </si>
  <si>
    <t>Securing Memories</t>
  </si>
  <si>
    <t>http://www.digitalmemoriesonline.net/scan/scan_pricing.htm?referredby=lars@slidescanningpros.com</t>
  </si>
  <si>
    <t>Free DVD $10 CD</t>
  </si>
  <si>
    <t>Scan My Photos</t>
  </si>
  <si>
    <t>http://www.fotobridge.com/pricing_slides.php</t>
  </si>
  <si>
    <t>Free upload to online account, Free DVD, 500 GB drive $99.95</t>
  </si>
  <si>
    <t>http://www.digitalexpresspro.com/slide%20transfer.html</t>
  </si>
  <si>
    <t>free CD/DVD</t>
  </si>
  <si>
    <t>http://www.dvdyourmemories.com/slide_negative_scanning.html</t>
  </si>
  <si>
    <t>$8 for DVD</t>
  </si>
  <si>
    <t>Slide Scanning 123</t>
  </si>
  <si>
    <t>8 add $.25 for 16</t>
  </si>
  <si>
    <t>http://www.savetheimage.com/product.php/12/11?referredby=lars@slidescanningpros.com</t>
  </si>
  <si>
    <t>8 add $1.50 for 16</t>
  </si>
  <si>
    <t>http://www.unimage.ch/Welcome...html</t>
  </si>
  <si>
    <t>DVD Your Memories</t>
  </si>
  <si>
    <t>8 add $.03 for 16</t>
  </si>
  <si>
    <t>8 JPEG/16  TIFF</t>
  </si>
  <si>
    <t>http://momentsonmemory.com/pricelist.html</t>
  </si>
  <si>
    <t>$6 DVD or CD</t>
  </si>
  <si>
    <t>http://www.memoriesbybrian.com/Photo-Archive.htm</t>
  </si>
  <si>
    <t>http://www.ezphotosafe.com/pricing.html</t>
  </si>
  <si>
    <t>http://www.ddimaging.net/html/film___slide_scanning_prices.html</t>
  </si>
  <si>
    <t>Free Gallery Upload.  Free DVD</t>
  </si>
  <si>
    <t>http://www.digitalslides.net/Slide%20Scanning%20Prices.htm</t>
  </si>
  <si>
    <t>http://www.kmgmedia.com/scanning_prices.html</t>
  </si>
  <si>
    <t>http://www.gemega.com/pricing.htm</t>
  </si>
  <si>
    <t>Free DVD or CD</t>
  </si>
  <si>
    <t>Butterfly Imaging</t>
  </si>
  <si>
    <t>Convert Memories</t>
  </si>
  <si>
    <t>Old Photo</t>
  </si>
  <si>
    <t>$5 for each  CD</t>
  </si>
  <si>
    <t>DiJifi</t>
  </si>
  <si>
    <t>http://www.discountdocumentscanning.com/slidecdn.htm?</t>
  </si>
  <si>
    <t>Lee Digital Scanning</t>
  </si>
  <si>
    <t>http://www.slidescanning123.com/</t>
  </si>
  <si>
    <t>Pix Expert</t>
  </si>
  <si>
    <t>with Pro Correction</t>
  </si>
  <si>
    <t>http://www.pixmonix.com/slide-negative-scanning-pricing.php</t>
  </si>
  <si>
    <t>$3 CD, $10 DVD</t>
  </si>
  <si>
    <t>Free upload to web gallery. $6 CD $8 DVD First disk is free</t>
  </si>
  <si>
    <t>http://www.vstudios.us/photos-slides-pricing.html</t>
  </si>
  <si>
    <t>Daily Unique estimate</t>
  </si>
  <si>
    <t>Scan Digital</t>
  </si>
  <si>
    <t>http://www.slidesnmoore.com/Special_Instructions.htm#price</t>
  </si>
  <si>
    <t>V Studios</t>
  </si>
  <si>
    <t>Slides in a Flash</t>
  </si>
  <si>
    <t>$3 CD</t>
  </si>
  <si>
    <t>$6 CD/ $5 DVD</t>
  </si>
  <si>
    <t>http://film2disk.com/products/scanning/35mm_slides.html</t>
  </si>
  <si>
    <t>http://scripts.affiliatefuture.com/AFClick.asp?affiliateID=139870&amp;merchantID=2675&amp;programmeID=6993&amp;mediaID=0&amp;tracking=&amp;url=www.scancafe.com/pricing.php</t>
  </si>
  <si>
    <t>The Photo Archival Co</t>
  </si>
  <si>
    <t>http://www.pro-scan.co.uk/2.html</t>
  </si>
  <si>
    <t>http://www.securingmemories.com/photos/</t>
  </si>
  <si>
    <t>http://www.savetheimage.com/product.php/12/11</t>
  </si>
  <si>
    <t>Pix Monix</t>
  </si>
  <si>
    <t>Moments on Memory</t>
  </si>
  <si>
    <t>8 add $.37 for 16</t>
  </si>
  <si>
    <t>http://www.slideconverter.com/PriceList.htm#35mm%20Slide</t>
  </si>
  <si>
    <t>http://www.scandigital.com/price.php</t>
  </si>
  <si>
    <t>http://www.recapture.net</t>
  </si>
  <si>
    <t>8 add $.5 for 16</t>
  </si>
  <si>
    <t>Discount Digital Art</t>
  </si>
  <si>
    <t>http://www.spectraphotovideo.com/slides_prints_scanning.htm</t>
  </si>
  <si>
    <t>free CD/DVD, 160 gb drive $99.95</t>
  </si>
  <si>
    <t>Color Bits per Channel</t>
  </si>
  <si>
    <t>http://www.rtpimaging.com/slide-scanning.html</t>
  </si>
  <si>
    <t>http://www.scantodigital.com/scan_to_digital/order_form.html</t>
  </si>
  <si>
    <t>My Special Photos</t>
  </si>
  <si>
    <t>http://www.digitalmemoriesonline.net/scan/scan_pricing.htm</t>
  </si>
  <si>
    <t>$8 per cd when TIFF</t>
  </si>
  <si>
    <t>KMG Media</t>
  </si>
  <si>
    <t>PGH Pictures</t>
  </si>
  <si>
    <t>Price at 4000 dpi lossless</t>
  </si>
  <si>
    <t>http://www.myspecialphotos.com/product.asp</t>
  </si>
  <si>
    <t>uploaded to free online account</t>
  </si>
  <si>
    <t>Imagery Lab</t>
  </si>
  <si>
    <t>DVD CD For $10 or Hard Drive</t>
  </si>
  <si>
    <t>Reviv a Slide</t>
  </si>
  <si>
    <t>Recapture.net</t>
  </si>
  <si>
    <t>Unimage</t>
  </si>
  <si>
    <t>8 add $.07 for 16</t>
  </si>
  <si>
    <t>Save the Image</t>
  </si>
  <si>
    <t>Spectra</t>
  </si>
  <si>
    <t>Switzerland</t>
  </si>
  <si>
    <t>Digitial Pickle</t>
  </si>
  <si>
    <t>$10 DVD</t>
  </si>
  <si>
    <t>Free upload to online account; Free CD with picture files (.jpg); Create Picture Slideshow on DVD (for TV viewing) add $0.20 per selected image,  hard drive  $99.99 per 160GB</t>
  </si>
  <si>
    <t>Pearson Imaging</t>
  </si>
  <si>
    <t>8 JPEG / 12 RAW</t>
  </si>
  <si>
    <t>EZ Photo Safe</t>
  </si>
  <si>
    <t>Foto Bridge</t>
  </si>
  <si>
    <t>http://www.revivaslide.com/slidenegative.htm</t>
  </si>
  <si>
    <t>http://www.convertmemories.com/pricing.shtml</t>
  </si>
  <si>
    <t>del.icio.us</t>
  </si>
  <si>
    <t>http://digitalpickle.com/price-list.html</t>
  </si>
  <si>
    <t>Pro Scan Co UK</t>
  </si>
  <si>
    <t>&lt;a href='http://scripts.affiliatefuture.com/AFClick.asp?affiliateID=139870&amp;merchantID=4088&amp;programmeID=10235&amp;mediaID=0&amp;tracking=&amp;url='&gt;Digital Pickle&lt;/a&gt;</t>
  </si>
  <si>
    <t>Alexa traffic rank</t>
  </si>
  <si>
    <t>DVD</t>
  </si>
  <si>
    <t>DD Imaging</t>
  </si>
  <si>
    <t>USA</t>
  </si>
  <si>
    <t>White Glove Photo Scan</t>
  </si>
  <si>
    <t>http://www.whiteglovephotoscan.com/OrderForm.aspx</t>
  </si>
  <si>
    <t>Alexa reach</t>
  </si>
  <si>
    <t>Minimum</t>
  </si>
  <si>
    <t>JDT Studios</t>
  </si>
  <si>
    <t>http://www.slidescanning.com</t>
  </si>
  <si>
    <t>Pro Scan Asia</t>
  </si>
  <si>
    <t>Free upload to online account, $5 DVD, 500 GB drive $99.95</t>
  </si>
  <si>
    <t>http://pixexpert.com/index.php?main_page=product_info&amp;cPath=2&amp;products_id=2</t>
  </si>
  <si>
    <t>DVD or CD</t>
  </si>
  <si>
    <t>Costa Rica</t>
  </si>
  <si>
    <t>http://scanmyphotos.com/slidescanning.html</t>
  </si>
  <si>
    <t>Light Flare</t>
  </si>
  <si>
    <t>http://www.slidescanningpros.com</t>
  </si>
  <si>
    <t>India</t>
  </si>
  <si>
    <t>daily ad budget. August google via spyfu</t>
  </si>
  <si>
    <t>Digital Memories Online</t>
  </si>
  <si>
    <t>Missed one?  Comment?</t>
  </si>
  <si>
    <t>Digital Scanning Services</t>
  </si>
  <si>
    <t>http://www.slrobertson.com/scanning.htm</t>
  </si>
  <si>
    <t>Larsen Digital</t>
  </si>
  <si>
    <t>http://www.memoriesbybrian.com/Photo-Archive.htm?referredby=lars@slidescanningpros.com</t>
  </si>
  <si>
    <t>Deliverables</t>
  </si>
  <si>
    <t>Business</t>
  </si>
  <si>
    <t>http://butterflyimaging.com/prices.aspx</t>
  </si>
  <si>
    <t>RTP Imaging</t>
  </si>
  <si>
    <t>$7 for each CD and $6 for each DVD</t>
  </si>
  <si>
    <t>Larson Digital</t>
  </si>
  <si>
    <t>Slide Scanning Pros</t>
  </si>
  <si>
    <t>http://www.slidesinaflash.com/pricing.html</t>
  </si>
  <si>
    <t>http://www.digitalscanningservices.com/What%20Does%20It%20Cost.htm</t>
  </si>
  <si>
    <t>Bookmark on</t>
  </si>
  <si>
    <t>Scan Cafe</t>
  </si>
  <si>
    <t>$10 per CD/DVD</t>
  </si>
  <si>
    <t>http://www.old-photo.com/pages/order-form/order-form.htm</t>
  </si>
  <si>
    <t>$5.99 for cd or 6.99 for  dvd</t>
  </si>
  <si>
    <t>page rank</t>
  </si>
  <si>
    <t>https://thephotoarchivalco.com/photo_quote.asp</t>
  </si>
  <si>
    <t>http://www.britepix.com</t>
  </si>
  <si>
    <t>Scan to Digital</t>
  </si>
  <si>
    <t>$3 CD/ $15 DVD</t>
  </si>
  <si>
    <t>8 add $.30 for 16</t>
  </si>
  <si>
    <t>Digital Express Pro</t>
  </si>
  <si>
    <t>http://sites.google.com/site/slidescanningpros/</t>
  </si>
  <si>
    <t>Website</t>
  </si>
  <si>
    <t>links via link¦www.</t>
  </si>
  <si>
    <t>Film to Disk</t>
  </si>
  <si>
    <t>Home Movie Depot</t>
  </si>
  <si>
    <t>http://sandhillimaging.com/order.htm</t>
  </si>
  <si>
    <t>8 add $.50 for 16</t>
  </si>
  <si>
    <t>http://light-flare.com/scanning/</t>
  </si>
  <si>
    <t>SL Robertson</t>
  </si>
  <si>
    <t>http://www.pghpictures.com/digital/pricing.htm</t>
  </si>
  <si>
    <t>http://www.leedigitalscanning.com/storepro55/agora.cgi</t>
  </si>
  <si>
    <t>http://www.slidesinaflash.com/index.php?main_page=products_all&amp;disp_order=7</t>
  </si>
  <si>
    <t>300gb HDD for $109.95 or DVD.</t>
  </si>
  <si>
    <t>CD or DVD</t>
  </si>
  <si>
    <t>CD/DVD</t>
  </si>
  <si>
    <t>Thailand/Vietnam</t>
  </si>
  <si>
    <t>Digital Slides</t>
  </si>
</sst>
</file>

<file path=xl/styles.xml><?xml version="1.0" encoding="utf-8"?>
<styleSheet xmlns="http://schemas.openxmlformats.org/spreadsheetml/2006/main">
  <numFmts count="1">
    <numFmt numFmtId="165" formatCode="&quot;$&quot;#,##0.00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65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2" borderId="0" xfId="0" applyNumberFormat="1" applyFont="1" applyFill="1" applyBorder="1" applyAlignment="1" applyProtection="1">
      <alignment wrapText="1"/>
      <protection/>
    </xf>
    <xf numFmtId="165" fontId="0" fillId="2" borderId="0" xfId="0" applyNumberFormat="1" applyFont="1" applyFill="1" applyBorder="1" applyAlignment="1" applyProtection="1">
      <alignment wrapText="1"/>
      <protection/>
    </xf>
    <xf numFmtId="0" fontId="0" fillId="2" borderId="0" xfId="0" applyNumberFormat="1" applyFont="1" applyFill="1" applyBorder="1" applyAlignment="1" applyProtection="1">
      <alignment horizontal="center" wrapText="1"/>
      <protection/>
    </xf>
    <xf numFmtId="0" fontId="0" fillId="2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19.28125" style="0" customWidth="1"/>
    <col min="2" max="2" width="11.7109375" style="0" customWidth="1"/>
    <col min="3" max="3" width="26.57421875" style="0" customWidth="1"/>
    <col min="4" max="4" width="10.57421875" style="0" customWidth="1"/>
    <col min="5" max="5" width="9.28125" style="0" customWidth="1"/>
    <col min="6" max="6" width="7.421875" style="0" customWidth="1"/>
    <col min="7" max="7" width="9.8515625" style="0" customWidth="1"/>
    <col min="8" max="8" width="16.140625" style="0" customWidth="1"/>
    <col min="9" max="9" width="20.28125" style="0" customWidth="1"/>
    <col min="10" max="14" width="17.140625" style="0" customWidth="1"/>
  </cols>
  <sheetData>
    <row r="1" spans="1:14" ht="12.75" customHeight="1">
      <c r="A1" s="1" t="s">
        <v>165</v>
      </c>
      <c r="B1" s="2" t="s">
        <v>113</v>
      </c>
      <c r="C1" s="1" t="s">
        <v>164</v>
      </c>
      <c r="D1" s="3" t="s">
        <v>77</v>
      </c>
      <c r="E1" s="3" t="s">
        <v>145</v>
      </c>
      <c r="F1" s="1" t="s">
        <v>17</v>
      </c>
      <c r="G1" s="1" t="s">
        <v>105</v>
      </c>
      <c r="H1" s="4" t="s">
        <v>186</v>
      </c>
      <c r="J1" s="1"/>
      <c r="K1" s="1"/>
      <c r="L1" s="1"/>
      <c r="M1" s="1"/>
      <c r="N1" s="1"/>
    </row>
    <row r="2" spans="1:8" ht="35.25" customHeight="1">
      <c r="A2" s="5">
        <f>HYPERLINK(H2,"Slide Scanning Pros")</f>
      </c>
      <c r="B2" s="6">
        <v>0.18</v>
      </c>
      <c r="C2" s="5" t="s">
        <v>149</v>
      </c>
      <c r="D2" s="6">
        <v>0.26</v>
      </c>
      <c r="E2" s="6">
        <v>0</v>
      </c>
      <c r="F2" s="5" t="s">
        <v>141</v>
      </c>
      <c r="G2" s="7">
        <v>16</v>
      </c>
      <c r="H2" s="8" t="s">
        <v>155</v>
      </c>
    </row>
    <row r="3" spans="1:8" ht="35.25" customHeight="1">
      <c r="A3" s="2" t="s">
        <v>136</v>
      </c>
      <c r="B3" s="9">
        <v>0.37</v>
      </c>
      <c r="C3" s="5" t="s">
        <v>18</v>
      </c>
      <c r="D3" s="9">
        <v>0.37</v>
      </c>
      <c r="E3" s="6">
        <v>0</v>
      </c>
      <c r="F3" s="2" t="s">
        <v>16</v>
      </c>
      <c r="G3" s="1">
        <v>8</v>
      </c>
      <c r="H3" s="2" t="s">
        <v>92</v>
      </c>
    </row>
    <row r="4" spans="1:8" ht="12.75" customHeight="1">
      <c r="A4" s="2" t="s">
        <v>86</v>
      </c>
      <c r="B4" s="9">
        <v>0.45</v>
      </c>
      <c r="C4" s="5" t="s">
        <v>42</v>
      </c>
      <c r="D4" s="9">
        <v>0.45</v>
      </c>
      <c r="E4" s="6">
        <v>0</v>
      </c>
      <c r="F4" s="5" t="s">
        <v>141</v>
      </c>
      <c r="G4" s="7" t="s">
        <v>129</v>
      </c>
      <c r="H4" s="10" t="s">
        <v>171</v>
      </c>
    </row>
    <row r="5" spans="1:8" ht="12.75" customHeight="1">
      <c r="A5" s="2" t="s">
        <v>3</v>
      </c>
      <c r="B5" s="9">
        <v>0.45</v>
      </c>
      <c r="C5" s="2" t="s">
        <v>110</v>
      </c>
      <c r="D5" s="9">
        <v>0.49</v>
      </c>
      <c r="E5" s="9">
        <v>20</v>
      </c>
      <c r="F5" s="2" t="s">
        <v>20</v>
      </c>
      <c r="G5" s="1">
        <v>8</v>
      </c>
      <c r="H5" s="10" t="s">
        <v>15</v>
      </c>
    </row>
    <row r="6" spans="1:8" ht="35.25" customHeight="1">
      <c r="A6" s="2" t="s">
        <v>181</v>
      </c>
      <c r="B6" s="9">
        <v>0.49</v>
      </c>
      <c r="C6" s="2" t="s">
        <v>151</v>
      </c>
      <c r="D6" s="9">
        <v>0.49</v>
      </c>
      <c r="E6" s="9"/>
      <c r="F6" s="5" t="s">
        <v>141</v>
      </c>
      <c r="G6" s="1">
        <v>8</v>
      </c>
      <c r="H6" s="2" t="s">
        <v>107</v>
      </c>
    </row>
    <row r="7" spans="1:8" ht="12.75" customHeight="1">
      <c r="A7" s="2" t="s">
        <v>146</v>
      </c>
      <c r="B7" s="9">
        <v>0.5</v>
      </c>
      <c r="C7" s="2" t="s">
        <v>139</v>
      </c>
      <c r="D7" s="9">
        <v>0.5</v>
      </c>
      <c r="E7" s="6">
        <v>0</v>
      </c>
      <c r="F7" s="5" t="s">
        <v>141</v>
      </c>
      <c r="G7" s="1">
        <v>8</v>
      </c>
      <c r="H7" s="2" t="s">
        <v>27</v>
      </c>
    </row>
    <row r="8" spans="1:8" ht="24" customHeight="1">
      <c r="A8" s="2" t="s">
        <v>69</v>
      </c>
      <c r="B8" s="9">
        <v>0.45</v>
      </c>
      <c r="C8" s="2" t="s">
        <v>49</v>
      </c>
      <c r="D8" s="9">
        <v>0.5</v>
      </c>
      <c r="E8" s="9"/>
      <c r="F8" s="5" t="s">
        <v>141</v>
      </c>
      <c r="G8" s="1">
        <v>8</v>
      </c>
      <c r="H8" s="2" t="s">
        <v>133</v>
      </c>
    </row>
    <row r="9" spans="1:8" ht="16.5" customHeight="1">
      <c r="A9" s="2" t="s">
        <v>174</v>
      </c>
      <c r="B9" s="9">
        <v>0.48</v>
      </c>
      <c r="C9" s="5" t="s">
        <v>104</v>
      </c>
      <c r="D9" s="9">
        <v>0.57</v>
      </c>
      <c r="E9" s="6">
        <v>0</v>
      </c>
      <c r="F9" s="2" t="s">
        <v>156</v>
      </c>
      <c r="G9" s="1">
        <v>8</v>
      </c>
      <c r="H9" s="10" t="s">
        <v>90</v>
      </c>
    </row>
    <row r="10" spans="1:8" ht="12.75" customHeight="1">
      <c r="A10" s="2" t="s">
        <v>189</v>
      </c>
      <c r="B10" s="9">
        <v>0.59</v>
      </c>
      <c r="C10" s="2" t="s">
        <v>197</v>
      </c>
      <c r="D10" s="9">
        <v>0.59</v>
      </c>
      <c r="E10" s="9"/>
      <c r="F10" s="5" t="s">
        <v>141</v>
      </c>
      <c r="G10" s="1">
        <v>8</v>
      </c>
      <c r="H10" s="2" t="s">
        <v>37</v>
      </c>
    </row>
    <row r="11" spans="1:8" ht="79.5" customHeight="1">
      <c r="A11" s="2" t="s">
        <v>31</v>
      </c>
      <c r="B11" s="9">
        <v>0.59</v>
      </c>
      <c r="C11" s="5" t="s">
        <v>127</v>
      </c>
      <c r="D11" s="9">
        <v>0.59</v>
      </c>
      <c r="E11" s="6">
        <v>0</v>
      </c>
      <c r="F11" s="5" t="s">
        <v>141</v>
      </c>
      <c r="G11" s="7" t="s">
        <v>57</v>
      </c>
      <c r="H11" s="2" t="s">
        <v>21</v>
      </c>
    </row>
    <row r="12" spans="1:8" ht="12.75" customHeight="1">
      <c r="A12" s="2" t="s">
        <v>162</v>
      </c>
      <c r="B12" s="9">
        <v>0.63</v>
      </c>
      <c r="C12" s="2" t="s">
        <v>177</v>
      </c>
      <c r="D12" s="9">
        <v>0.63</v>
      </c>
      <c r="E12" s="9">
        <v>40</v>
      </c>
      <c r="F12" s="5" t="s">
        <v>141</v>
      </c>
      <c r="G12" s="1">
        <v>8</v>
      </c>
      <c r="H12" s="10" t="s">
        <v>147</v>
      </c>
    </row>
    <row r="13" spans="1:8" ht="12.75" customHeight="1">
      <c r="A13" s="2" t="s">
        <v>40</v>
      </c>
      <c r="B13" s="9">
        <v>0.56</v>
      </c>
      <c r="C13" s="5" t="s">
        <v>18</v>
      </c>
      <c r="D13" s="9">
        <v>0.65</v>
      </c>
      <c r="E13" s="9">
        <v>20</v>
      </c>
      <c r="F13" s="5" t="s">
        <v>141</v>
      </c>
      <c r="G13" s="7">
        <v>16</v>
      </c>
      <c r="H13" s="2" t="s">
        <v>93</v>
      </c>
    </row>
    <row r="14" spans="1:8" ht="12.75" customHeight="1">
      <c r="A14" s="2" t="s">
        <v>85</v>
      </c>
      <c r="B14" s="9">
        <v>0.45</v>
      </c>
      <c r="C14" s="2" t="s">
        <v>139</v>
      </c>
      <c r="D14" s="9">
        <v>0.65</v>
      </c>
      <c r="E14" s="9">
        <v>25</v>
      </c>
      <c r="F14" s="5" t="s">
        <v>141</v>
      </c>
      <c r="G14" s="1">
        <v>8</v>
      </c>
      <c r="H14" s="2" t="s">
        <v>81</v>
      </c>
    </row>
    <row r="15" spans="1:8" ht="12.75" customHeight="1">
      <c r="A15" s="2" t="s">
        <v>142</v>
      </c>
      <c r="B15" s="9">
        <v>0.65</v>
      </c>
      <c r="C15" s="2" t="s">
        <v>88</v>
      </c>
      <c r="D15" s="9">
        <v>0.65</v>
      </c>
      <c r="E15" s="9">
        <v>30</v>
      </c>
      <c r="F15" s="5" t="s">
        <v>141</v>
      </c>
      <c r="G15" s="1">
        <v>8</v>
      </c>
      <c r="H15" s="10" t="s">
        <v>143</v>
      </c>
    </row>
    <row r="16" spans="1:8" ht="12.75" customHeight="1">
      <c r="A16" s="2" t="s">
        <v>68</v>
      </c>
      <c r="B16" s="9">
        <v>0.66</v>
      </c>
      <c r="D16" s="9">
        <v>0.66</v>
      </c>
      <c r="E16" s="9"/>
      <c r="F16" s="5" t="s">
        <v>141</v>
      </c>
      <c r="G16" s="1">
        <v>8</v>
      </c>
      <c r="H16" s="2" t="s">
        <v>166</v>
      </c>
    </row>
    <row r="17" spans="1:8" ht="12.75" customHeight="1">
      <c r="A17" s="2" t="s">
        <v>7</v>
      </c>
      <c r="B17" s="9">
        <v>0.69</v>
      </c>
      <c r="C17" s="5" t="s">
        <v>18</v>
      </c>
      <c r="D17" s="9">
        <v>0.69</v>
      </c>
      <c r="E17" s="9"/>
      <c r="F17" s="5" t="s">
        <v>141</v>
      </c>
      <c r="G17" s="1" t="s">
        <v>56</v>
      </c>
      <c r="H17" s="10" t="s">
        <v>89</v>
      </c>
    </row>
    <row r="18" spans="1:8" ht="12.75" customHeight="1">
      <c r="A18" s="2" t="s">
        <v>184</v>
      </c>
      <c r="B18" s="9">
        <v>0.7</v>
      </c>
      <c r="C18" s="2" t="s">
        <v>139</v>
      </c>
      <c r="D18" s="9">
        <v>0.7</v>
      </c>
      <c r="E18" s="9">
        <v>0</v>
      </c>
      <c r="F18" s="5" t="s">
        <v>141</v>
      </c>
      <c r="G18" s="7">
        <v>16</v>
      </c>
      <c r="H18" s="2" t="s">
        <v>46</v>
      </c>
    </row>
    <row r="19" spans="1:8" ht="12.75" customHeight="1">
      <c r="A19" s="2" t="s">
        <v>131</v>
      </c>
      <c r="B19" s="9">
        <v>0.73</v>
      </c>
      <c r="C19" s="5" t="s">
        <v>30</v>
      </c>
      <c r="D19" s="9">
        <v>0.73</v>
      </c>
      <c r="E19" s="9">
        <v>114.9</v>
      </c>
      <c r="F19" s="5" t="s">
        <v>141</v>
      </c>
      <c r="G19" s="7">
        <v>16</v>
      </c>
      <c r="H19" s="10" t="s">
        <v>44</v>
      </c>
    </row>
    <row r="20" spans="1:8" ht="12.75" customHeight="1">
      <c r="A20" s="2" t="s">
        <v>76</v>
      </c>
      <c r="B20" s="9">
        <v>0.74</v>
      </c>
      <c r="C20" s="5" t="s">
        <v>18</v>
      </c>
      <c r="D20" s="9">
        <v>0.74</v>
      </c>
      <c r="E20" s="9">
        <v>15</v>
      </c>
      <c r="F20" s="5" t="s">
        <v>141</v>
      </c>
      <c r="G20" s="7">
        <v>16</v>
      </c>
      <c r="H20" s="10" t="s">
        <v>150</v>
      </c>
    </row>
    <row r="21" spans="1:8" ht="12.75" customHeight="1">
      <c r="A21" s="2" t="s">
        <v>8</v>
      </c>
      <c r="B21" s="9">
        <v>0.59</v>
      </c>
      <c r="C21" s="2" t="s">
        <v>87</v>
      </c>
      <c r="D21" s="9">
        <v>0.74</v>
      </c>
      <c r="E21" s="9">
        <v>50</v>
      </c>
      <c r="F21" s="2" t="s">
        <v>152</v>
      </c>
      <c r="G21" s="1" t="s">
        <v>97</v>
      </c>
      <c r="H21" s="10" t="s">
        <v>180</v>
      </c>
    </row>
    <row r="22" spans="1:8" ht="12.75" customHeight="1">
      <c r="A22" s="2" t="s">
        <v>112</v>
      </c>
      <c r="B22" s="9">
        <v>0.75</v>
      </c>
      <c r="D22" s="9">
        <v>0.75</v>
      </c>
      <c r="E22" s="9">
        <v>40</v>
      </c>
      <c r="F22" s="5" t="s">
        <v>141</v>
      </c>
      <c r="G22" s="1">
        <v>8</v>
      </c>
      <c r="H22" s="2" t="s">
        <v>194</v>
      </c>
    </row>
    <row r="23" spans="1:8" ht="12.75" customHeight="1">
      <c r="A23" s="2" t="s">
        <v>119</v>
      </c>
      <c r="B23" s="9">
        <v>0.75</v>
      </c>
      <c r="C23" s="2" t="s">
        <v>23</v>
      </c>
      <c r="D23" s="9">
        <v>0.75</v>
      </c>
      <c r="E23" s="9">
        <v>1875</v>
      </c>
      <c r="F23" s="5" t="s">
        <v>141</v>
      </c>
      <c r="G23" s="1">
        <v>8</v>
      </c>
      <c r="H23" s="10" t="s">
        <v>100</v>
      </c>
    </row>
    <row r="24" spans="1:8" ht="12.75" customHeight="1">
      <c r="A24" s="2" t="s">
        <v>167</v>
      </c>
      <c r="B24" s="9">
        <v>0.75</v>
      </c>
      <c r="C24" s="2" t="s">
        <v>25</v>
      </c>
      <c r="D24" s="9">
        <v>0.75</v>
      </c>
      <c r="E24" s="9" t="s">
        <v>25</v>
      </c>
      <c r="F24" s="5" t="s">
        <v>141</v>
      </c>
      <c r="G24" s="1" t="s">
        <v>51</v>
      </c>
      <c r="H24" s="2" t="s">
        <v>106</v>
      </c>
    </row>
    <row r="25" spans="1:8" ht="12.75" customHeight="1">
      <c r="A25" s="2" t="s">
        <v>1</v>
      </c>
      <c r="B25" s="9">
        <v>0.75</v>
      </c>
      <c r="D25" s="9">
        <v>0.75</v>
      </c>
      <c r="E25" s="9"/>
      <c r="F25" s="5" t="s">
        <v>141</v>
      </c>
      <c r="G25" s="1">
        <v>8</v>
      </c>
      <c r="H25" s="2" t="s">
        <v>163</v>
      </c>
    </row>
    <row r="26" spans="1:8" ht="12.75" customHeight="1">
      <c r="A26" s="2" t="s">
        <v>10</v>
      </c>
      <c r="B26" s="9">
        <v>0.75</v>
      </c>
      <c r="C26" s="2" t="s">
        <v>59</v>
      </c>
      <c r="D26" s="9">
        <v>0.75</v>
      </c>
      <c r="E26" s="6">
        <v>0</v>
      </c>
      <c r="F26" s="5" t="s">
        <v>141</v>
      </c>
      <c r="G26" s="1">
        <v>8</v>
      </c>
      <c r="H26" s="2" t="s">
        <v>2</v>
      </c>
    </row>
    <row r="27" spans="1:8" ht="12.75" customHeight="1">
      <c r="A27" s="2" t="s">
        <v>91</v>
      </c>
      <c r="B27" s="9">
        <v>0.79</v>
      </c>
      <c r="C27" s="5" t="s">
        <v>67</v>
      </c>
      <c r="D27" s="9">
        <v>0.79</v>
      </c>
      <c r="E27" s="6">
        <v>0</v>
      </c>
      <c r="F27" s="5" t="s">
        <v>141</v>
      </c>
      <c r="G27" s="7">
        <v>16</v>
      </c>
      <c r="H27" s="2" t="s">
        <v>179</v>
      </c>
    </row>
    <row r="28" spans="1:8" ht="12.75" customHeight="1">
      <c r="A28" s="2" t="s">
        <v>118</v>
      </c>
      <c r="B28" s="9">
        <v>0.79</v>
      </c>
      <c r="D28" s="9">
        <v>0.79</v>
      </c>
      <c r="E28" s="9"/>
      <c r="F28" s="5" t="s">
        <v>141</v>
      </c>
      <c r="G28" s="7">
        <v>16</v>
      </c>
      <c r="H28" s="2" t="s">
        <v>132</v>
      </c>
    </row>
    <row r="29" spans="1:8" ht="12.75" customHeight="1">
      <c r="A29" s="2" t="s">
        <v>130</v>
      </c>
      <c r="B29" s="9">
        <v>0.79</v>
      </c>
      <c r="C29" s="2" t="s">
        <v>139</v>
      </c>
      <c r="D29" s="9">
        <v>0.79</v>
      </c>
      <c r="E29" s="9"/>
      <c r="G29" s="1"/>
      <c r="H29" s="2" t="s">
        <v>61</v>
      </c>
    </row>
    <row r="30" spans="1:8" ht="12.75" customHeight="1">
      <c r="A30" s="2" t="s">
        <v>160</v>
      </c>
      <c r="B30" s="9">
        <v>0.8</v>
      </c>
      <c r="C30" s="5" t="s">
        <v>18</v>
      </c>
      <c r="D30" s="9">
        <v>0.8</v>
      </c>
      <c r="E30" s="9"/>
      <c r="F30" s="5" t="s">
        <v>141</v>
      </c>
      <c r="G30" s="7">
        <v>16</v>
      </c>
      <c r="H30" s="10" t="s">
        <v>172</v>
      </c>
    </row>
    <row r="31" spans="1:8" ht="12.75" customHeight="1">
      <c r="A31" s="2" t="s">
        <v>28</v>
      </c>
      <c r="B31" s="9">
        <v>0.84</v>
      </c>
      <c r="C31" s="5" t="s">
        <v>80</v>
      </c>
      <c r="D31" s="9">
        <v>0.84</v>
      </c>
      <c r="E31" s="9"/>
      <c r="F31" s="5" t="s">
        <v>141</v>
      </c>
      <c r="G31" s="1" t="s">
        <v>51</v>
      </c>
      <c r="H31" s="10" t="s">
        <v>66</v>
      </c>
    </row>
    <row r="32" spans="1:8" ht="12.75" customHeight="1">
      <c r="A32" s="2" t="s">
        <v>5</v>
      </c>
      <c r="B32" s="9">
        <v>0.85</v>
      </c>
      <c r="C32" s="5" t="s">
        <v>18</v>
      </c>
      <c r="D32" s="9">
        <v>0.85</v>
      </c>
      <c r="E32" s="9"/>
      <c r="F32" s="5" t="s">
        <v>141</v>
      </c>
      <c r="G32" s="1">
        <v>8</v>
      </c>
      <c r="H32" s="2" t="s">
        <v>190</v>
      </c>
    </row>
    <row r="33" spans="1:8" ht="12.75" customHeight="1">
      <c r="A33" s="2" t="s">
        <v>148</v>
      </c>
      <c r="B33" s="9">
        <v>0.68</v>
      </c>
      <c r="D33" s="9">
        <v>0.86</v>
      </c>
      <c r="E33" s="9">
        <v>1500</v>
      </c>
      <c r="F33" s="2" t="s">
        <v>200</v>
      </c>
      <c r="G33" s="1">
        <v>8</v>
      </c>
      <c r="H33" s="10" t="s">
        <v>33</v>
      </c>
    </row>
    <row r="34" spans="1:8" ht="12.75" customHeight="1">
      <c r="A34" s="2" t="s">
        <v>83</v>
      </c>
      <c r="B34" s="9">
        <v>0.88</v>
      </c>
      <c r="D34" s="9">
        <v>0.88</v>
      </c>
      <c r="E34" s="9"/>
      <c r="F34" s="5" t="s">
        <v>141</v>
      </c>
      <c r="G34" s="7">
        <v>16</v>
      </c>
      <c r="H34" s="10" t="s">
        <v>6</v>
      </c>
    </row>
    <row r="35" spans="1:8" ht="12.75" customHeight="1">
      <c r="A35" s="2" t="s">
        <v>158</v>
      </c>
      <c r="B35" s="9">
        <v>0.69</v>
      </c>
      <c r="C35" s="2" t="s">
        <v>168</v>
      </c>
      <c r="D35" s="9">
        <v>0.89</v>
      </c>
      <c r="E35" s="6">
        <v>0</v>
      </c>
      <c r="F35" s="5" t="s">
        <v>141</v>
      </c>
      <c r="G35" s="1" t="s">
        <v>121</v>
      </c>
      <c r="H35" s="10" t="s">
        <v>41</v>
      </c>
    </row>
    <row r="36" spans="1:8" ht="12.75" customHeight="1">
      <c r="A36" s="2" t="s">
        <v>95</v>
      </c>
      <c r="B36" s="9">
        <v>0.89</v>
      </c>
      <c r="C36" s="2" t="s">
        <v>199</v>
      </c>
      <c r="D36" s="9">
        <v>0.89</v>
      </c>
      <c r="E36" s="9"/>
      <c r="F36" s="5" t="s">
        <v>141</v>
      </c>
      <c r="G36" s="1" t="s">
        <v>101</v>
      </c>
      <c r="H36" s="10" t="s">
        <v>78</v>
      </c>
    </row>
    <row r="37" spans="1:8" ht="12.75" customHeight="1">
      <c r="A37" s="2" t="s">
        <v>201</v>
      </c>
      <c r="B37" s="9">
        <v>0.89</v>
      </c>
      <c r="C37" s="2" t="s">
        <v>71</v>
      </c>
      <c r="D37" s="9">
        <v>0.89</v>
      </c>
      <c r="E37" s="9">
        <v>50</v>
      </c>
      <c r="F37" s="5" t="s">
        <v>141</v>
      </c>
      <c r="G37" s="1">
        <v>8</v>
      </c>
      <c r="H37" s="10" t="s">
        <v>64</v>
      </c>
    </row>
    <row r="38" spans="1:8" ht="12.75" customHeight="1">
      <c r="A38" s="2" t="s">
        <v>108</v>
      </c>
      <c r="B38" s="9">
        <v>0.65</v>
      </c>
      <c r="C38" s="5" t="s">
        <v>47</v>
      </c>
      <c r="D38" s="9">
        <v>0.95</v>
      </c>
      <c r="E38" s="9">
        <v>100</v>
      </c>
      <c r="F38" s="5" t="s">
        <v>141</v>
      </c>
      <c r="G38" s="1">
        <v>8</v>
      </c>
      <c r="H38" s="10" t="s">
        <v>114</v>
      </c>
    </row>
    <row r="39" spans="1:8" ht="12.75" customHeight="1">
      <c r="A39" s="2" t="s">
        <v>39</v>
      </c>
      <c r="B39" s="9">
        <v>0.98</v>
      </c>
      <c r="D39" s="9">
        <v>0.98</v>
      </c>
      <c r="E39" s="9"/>
      <c r="F39" s="5" t="s">
        <v>141</v>
      </c>
      <c r="G39" s="1">
        <v>8</v>
      </c>
      <c r="H39" s="2" t="s">
        <v>12</v>
      </c>
    </row>
    <row r="40" spans="1:8" ht="12.75" customHeight="1">
      <c r="A40" s="2" t="s">
        <v>120</v>
      </c>
      <c r="B40" s="9">
        <v>0.98</v>
      </c>
      <c r="C40" s="5" t="s">
        <v>18</v>
      </c>
      <c r="D40" s="9">
        <v>0.98</v>
      </c>
      <c r="E40" s="9"/>
      <c r="F40" s="2" t="s">
        <v>124</v>
      </c>
      <c r="G40" s="1">
        <v>8</v>
      </c>
      <c r="H40" s="2" t="s">
        <v>54</v>
      </c>
    </row>
    <row r="41" spans="1:8" ht="12.75" customHeight="1">
      <c r="A41" s="2" t="s">
        <v>102</v>
      </c>
      <c r="B41" s="9">
        <v>0.99</v>
      </c>
      <c r="C41" s="2" t="s">
        <v>182</v>
      </c>
      <c r="D41" s="9">
        <v>0.99</v>
      </c>
      <c r="E41" s="9"/>
      <c r="F41" s="5" t="s">
        <v>141</v>
      </c>
      <c r="G41" s="7">
        <v>16</v>
      </c>
      <c r="H41" s="10" t="s">
        <v>32</v>
      </c>
    </row>
    <row r="42" spans="1:8" ht="12.75" customHeight="1">
      <c r="A42" s="2" t="s">
        <v>4</v>
      </c>
      <c r="B42" s="9">
        <v>0.99</v>
      </c>
      <c r="D42" s="9">
        <v>0.99</v>
      </c>
      <c r="E42" s="9"/>
      <c r="F42" s="5" t="s">
        <v>141</v>
      </c>
      <c r="G42" s="1">
        <v>8</v>
      </c>
      <c r="H42" s="10" t="s">
        <v>84</v>
      </c>
    </row>
    <row r="43" spans="1:8" ht="12.75" customHeight="1">
      <c r="A43" s="2" t="s">
        <v>0</v>
      </c>
      <c r="B43" s="9">
        <v>0.99</v>
      </c>
      <c r="C43" s="5" t="s">
        <v>18</v>
      </c>
      <c r="D43" s="9">
        <v>0.99</v>
      </c>
      <c r="E43" s="9"/>
      <c r="F43" s="5" t="s">
        <v>141</v>
      </c>
      <c r="G43" s="1" t="s">
        <v>183</v>
      </c>
      <c r="H43" s="10" t="s">
        <v>29</v>
      </c>
    </row>
    <row r="44" spans="1:8" ht="12.75" customHeight="1">
      <c r="A44" s="2" t="s">
        <v>70</v>
      </c>
      <c r="B44" s="9">
        <v>1</v>
      </c>
      <c r="C44" s="5" t="s">
        <v>18</v>
      </c>
      <c r="D44" s="9">
        <v>1</v>
      </c>
      <c r="E44" s="9">
        <v>20</v>
      </c>
      <c r="F44" s="5" t="s">
        <v>141</v>
      </c>
      <c r="G44" s="1">
        <v>8</v>
      </c>
      <c r="H44" s="2" t="s">
        <v>176</v>
      </c>
    </row>
    <row r="45" spans="1:8" ht="12.75" customHeight="1">
      <c r="A45" s="2" t="s">
        <v>72</v>
      </c>
      <c r="B45" s="9">
        <v>1</v>
      </c>
      <c r="C45" s="2" t="s">
        <v>117</v>
      </c>
      <c r="D45" s="9">
        <v>1</v>
      </c>
      <c r="E45" s="9"/>
      <c r="F45" s="5" t="s">
        <v>141</v>
      </c>
      <c r="G45" s="1">
        <v>8</v>
      </c>
      <c r="H45" s="2" t="s">
        <v>26</v>
      </c>
    </row>
    <row r="46" spans="1:8" ht="12.75" customHeight="1">
      <c r="A46" s="2" t="s">
        <v>125</v>
      </c>
      <c r="B46" s="9">
        <v>0.99</v>
      </c>
      <c r="C46" s="2" t="s">
        <v>175</v>
      </c>
      <c r="D46" s="9">
        <v>1.18</v>
      </c>
      <c r="E46" s="9"/>
      <c r="F46" s="5" t="s">
        <v>141</v>
      </c>
      <c r="G46" s="1">
        <v>8</v>
      </c>
      <c r="H46" s="10" t="s">
        <v>137</v>
      </c>
    </row>
    <row r="47" spans="1:8" ht="12.75" customHeight="1">
      <c r="A47" s="2" t="s">
        <v>55</v>
      </c>
      <c r="B47" s="9">
        <v>1.19</v>
      </c>
      <c r="C47" s="2" t="s">
        <v>24</v>
      </c>
      <c r="D47" s="9">
        <v>1.19</v>
      </c>
      <c r="E47" s="9"/>
      <c r="F47" s="5" t="s">
        <v>141</v>
      </c>
      <c r="G47" s="1">
        <v>8</v>
      </c>
      <c r="H47" s="2" t="s">
        <v>48</v>
      </c>
    </row>
    <row r="48" spans="1:8" ht="12.75" customHeight="1">
      <c r="A48" s="2" t="s">
        <v>122</v>
      </c>
      <c r="B48" s="9">
        <v>1.3</v>
      </c>
      <c r="C48" s="5" t="s">
        <v>63</v>
      </c>
      <c r="D48" s="9">
        <v>1.3</v>
      </c>
      <c r="E48" s="9"/>
      <c r="F48" s="5" t="s">
        <v>141</v>
      </c>
      <c r="G48" s="7">
        <v>16</v>
      </c>
      <c r="H48" s="2" t="s">
        <v>52</v>
      </c>
    </row>
    <row r="49" spans="1:8" ht="12.75" customHeight="1">
      <c r="A49" s="2" t="s">
        <v>96</v>
      </c>
      <c r="B49" s="9">
        <v>1.25</v>
      </c>
      <c r="C49" s="2" t="s">
        <v>139</v>
      </c>
      <c r="D49" s="9">
        <v>1.35</v>
      </c>
      <c r="E49" s="6">
        <v>0</v>
      </c>
      <c r="F49" s="5" t="s">
        <v>141</v>
      </c>
      <c r="G49" s="1">
        <v>8</v>
      </c>
      <c r="H49" s="2" t="s">
        <v>58</v>
      </c>
    </row>
    <row r="50" spans="1:8" ht="12.75" customHeight="1">
      <c r="A50" s="2" t="s">
        <v>193</v>
      </c>
      <c r="B50" s="9">
        <v>1.45</v>
      </c>
      <c r="C50" s="2" t="s">
        <v>126</v>
      </c>
      <c r="D50" s="9">
        <v>1.45</v>
      </c>
      <c r="E50" s="9"/>
      <c r="F50" s="5" t="s">
        <v>141</v>
      </c>
      <c r="G50" s="1" t="s">
        <v>183</v>
      </c>
      <c r="H50" s="2" t="s">
        <v>161</v>
      </c>
    </row>
    <row r="51" spans="1:8" ht="12.75" customHeight="1">
      <c r="A51" s="2" t="s">
        <v>140</v>
      </c>
      <c r="B51" s="9">
        <v>1.5</v>
      </c>
      <c r="C51" s="2" t="s">
        <v>79</v>
      </c>
      <c r="D51" s="9">
        <v>1.5</v>
      </c>
      <c r="E51" s="9"/>
      <c r="F51" s="5" t="s">
        <v>141</v>
      </c>
      <c r="G51" s="1" t="s">
        <v>53</v>
      </c>
      <c r="H51" s="10" t="s">
        <v>62</v>
      </c>
    </row>
    <row r="52" spans="1:8" ht="12.75" customHeight="1">
      <c r="A52" s="2" t="s">
        <v>43</v>
      </c>
      <c r="B52" s="9">
        <v>1.5</v>
      </c>
      <c r="D52" s="9">
        <v>1.6</v>
      </c>
      <c r="E52" s="9"/>
      <c r="F52" s="5" t="s">
        <v>141</v>
      </c>
      <c r="G52" s="1">
        <v>8</v>
      </c>
      <c r="H52" s="10" t="s">
        <v>153</v>
      </c>
    </row>
    <row r="53" spans="1:8" ht="12.75" customHeight="1">
      <c r="A53" s="2" t="s">
        <v>74</v>
      </c>
      <c r="B53" s="9">
        <v>1.65</v>
      </c>
      <c r="C53" s="2" t="s">
        <v>139</v>
      </c>
      <c r="D53" s="9">
        <v>1.65</v>
      </c>
      <c r="E53" s="9">
        <v>40</v>
      </c>
      <c r="F53" s="5" t="s">
        <v>141</v>
      </c>
      <c r="G53" s="1">
        <v>8</v>
      </c>
      <c r="H53" s="10" t="s">
        <v>195</v>
      </c>
    </row>
    <row r="54" spans="1:8" ht="12.75" customHeight="1">
      <c r="A54" s="2" t="s">
        <v>123</v>
      </c>
      <c r="B54" s="9">
        <v>1.69</v>
      </c>
      <c r="C54" s="5" t="s">
        <v>18</v>
      </c>
      <c r="D54" s="9">
        <v>1.69</v>
      </c>
      <c r="E54" s="9">
        <v>75</v>
      </c>
      <c r="F54" s="5" t="s">
        <v>141</v>
      </c>
      <c r="G54" s="7">
        <v>16</v>
      </c>
      <c r="H54" s="2" t="s">
        <v>103</v>
      </c>
    </row>
    <row r="55" spans="1:8" ht="12.75" customHeight="1">
      <c r="A55" s="2" t="s">
        <v>50</v>
      </c>
      <c r="B55" s="9">
        <v>1.89</v>
      </c>
      <c r="C55" s="2" t="s">
        <v>151</v>
      </c>
      <c r="D55" s="9">
        <v>1.89</v>
      </c>
      <c r="E55" s="9">
        <v>35</v>
      </c>
      <c r="F55" s="5" t="s">
        <v>141</v>
      </c>
      <c r="G55" s="1">
        <v>8</v>
      </c>
      <c r="H55" s="10" t="s">
        <v>34</v>
      </c>
    </row>
    <row r="56" spans="1:8" ht="12.75" customHeight="1">
      <c r="A56" s="2" t="s">
        <v>128</v>
      </c>
      <c r="B56" s="9">
        <v>0.99</v>
      </c>
      <c r="C56" s="2" t="s">
        <v>198</v>
      </c>
      <c r="D56" s="9">
        <v>1.89</v>
      </c>
      <c r="E56" s="9"/>
      <c r="F56" s="5" t="s">
        <v>141</v>
      </c>
      <c r="G56" s="1" t="s">
        <v>191</v>
      </c>
      <c r="H56" s="10" t="s">
        <v>13</v>
      </c>
    </row>
    <row r="57" spans="1:8" ht="12.75" customHeight="1">
      <c r="A57" s="2" t="s">
        <v>154</v>
      </c>
      <c r="B57" s="9">
        <v>1.2</v>
      </c>
      <c r="C57" s="5" t="s">
        <v>18</v>
      </c>
      <c r="D57" s="9">
        <v>2</v>
      </c>
      <c r="E57" s="9">
        <v>25</v>
      </c>
      <c r="F57" s="5" t="s">
        <v>141</v>
      </c>
      <c r="G57" s="1" t="s">
        <v>191</v>
      </c>
      <c r="H57" s="10" t="s">
        <v>192</v>
      </c>
    </row>
    <row r="58" spans="1:8" ht="12.75" customHeight="1">
      <c r="A58" s="2" t="s">
        <v>111</v>
      </c>
      <c r="B58" s="9">
        <v>2</v>
      </c>
      <c r="D58" s="9">
        <v>2.6</v>
      </c>
      <c r="E58" s="9"/>
      <c r="F58" s="5" t="s">
        <v>141</v>
      </c>
      <c r="G58" s="1">
        <v>8</v>
      </c>
      <c r="H58" s="10" t="s">
        <v>65</v>
      </c>
    </row>
    <row r="59" spans="1:8" ht="12.75" customHeight="1">
      <c r="A59" s="2" t="s">
        <v>116</v>
      </c>
      <c r="B59" s="9">
        <v>4.99</v>
      </c>
      <c r="C59" s="2" t="s">
        <v>139</v>
      </c>
      <c r="D59" s="9">
        <v>4.99</v>
      </c>
      <c r="E59" s="9">
        <v>150</v>
      </c>
      <c r="F59" s="5" t="s">
        <v>141</v>
      </c>
      <c r="G59" s="7">
        <v>16</v>
      </c>
      <c r="H59" s="10" t="s">
        <v>36</v>
      </c>
    </row>
    <row r="60" spans="2:7" ht="12.75" customHeight="1">
      <c r="B60" s="9"/>
      <c r="D60" s="9"/>
      <c r="E60" s="9"/>
      <c r="G60" s="1"/>
    </row>
    <row r="61" spans="2:7" ht="12.75" customHeight="1">
      <c r="B61" s="9"/>
      <c r="D61" s="9"/>
      <c r="E61" s="9"/>
      <c r="G61" s="1"/>
    </row>
    <row r="62" spans="2:7" ht="12.75" customHeight="1">
      <c r="B62" s="9"/>
      <c r="D62" s="9"/>
      <c r="E62" s="9"/>
      <c r="G62" s="1"/>
    </row>
    <row r="63" spans="1:7" ht="12.75" customHeight="1">
      <c r="A63" s="2" t="s">
        <v>173</v>
      </c>
      <c r="B63" s="9"/>
      <c r="C63" s="2" t="s">
        <v>159</v>
      </c>
      <c r="D63" s="9"/>
      <c r="E63" s="9"/>
      <c r="G63" s="1"/>
    </row>
    <row r="64" spans="1:8" ht="12.75" customHeight="1">
      <c r="A64" s="2" t="s">
        <v>134</v>
      </c>
      <c r="B64" s="9"/>
      <c r="C64" s="2" t="s">
        <v>11</v>
      </c>
      <c r="D64" s="9"/>
      <c r="E64" s="9"/>
      <c r="G64" s="1"/>
      <c r="H64" s="10"/>
    </row>
  </sheetData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0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15.8515625" style="0" customWidth="1"/>
    <col min="2" max="2" width="12.421875" style="0" customWidth="1"/>
    <col min="3" max="3" width="16.140625" style="0" customWidth="1"/>
    <col min="4" max="4" width="11.28125" style="0" customWidth="1"/>
    <col min="5" max="5" width="9.57421875" style="0" customWidth="1"/>
    <col min="6" max="6" width="8.28125" style="0" customWidth="1"/>
    <col min="7" max="7" width="11.57421875" style="0" customWidth="1"/>
    <col min="8" max="8" width="28.140625" style="0" customWidth="1"/>
    <col min="9" max="9" width="5.7109375" style="0" customWidth="1"/>
    <col min="10" max="10" width="8.28125" style="0" customWidth="1"/>
    <col min="11" max="11" width="10.57421875" style="0" customWidth="1"/>
    <col min="12" max="12" width="11.57421875" style="0" customWidth="1"/>
    <col min="13" max="13" width="10.7109375" style="0" customWidth="1"/>
    <col min="14" max="14" width="11.57421875" style="0" customWidth="1"/>
    <col min="15" max="15" width="15.00390625" style="0" customWidth="1"/>
    <col min="16" max="19" width="17.140625" style="0" customWidth="1"/>
  </cols>
  <sheetData>
    <row r="1" spans="1:17" ht="12.75" customHeight="1">
      <c r="A1" s="1" t="s">
        <v>165</v>
      </c>
      <c r="B1" s="2" t="s">
        <v>113</v>
      </c>
      <c r="C1" s="1" t="s">
        <v>164</v>
      </c>
      <c r="D1" s="3" t="s">
        <v>77</v>
      </c>
      <c r="E1" s="3" t="s">
        <v>145</v>
      </c>
      <c r="F1" s="1" t="s">
        <v>17</v>
      </c>
      <c r="G1" s="1" t="s">
        <v>105</v>
      </c>
      <c r="H1" s="4" t="s">
        <v>186</v>
      </c>
      <c r="I1" s="2" t="s">
        <v>178</v>
      </c>
      <c r="J1" s="2" t="s">
        <v>187</v>
      </c>
      <c r="K1" s="2" t="s">
        <v>144</v>
      </c>
      <c r="L1" s="11" t="s">
        <v>138</v>
      </c>
      <c r="M1" s="2" t="s">
        <v>14</v>
      </c>
      <c r="N1" s="11" t="s">
        <v>82</v>
      </c>
      <c r="O1" s="11" t="s">
        <v>19</v>
      </c>
      <c r="P1" s="2" t="s">
        <v>22</v>
      </c>
      <c r="Q1" s="9" t="s">
        <v>157</v>
      </c>
    </row>
    <row r="2" spans="1:17" ht="12.75" customHeight="1">
      <c r="A2" s="2" t="s">
        <v>10</v>
      </c>
      <c r="B2" s="9">
        <v>0.89</v>
      </c>
      <c r="C2" s="2" t="s">
        <v>59</v>
      </c>
      <c r="D2" s="9">
        <v>0.89</v>
      </c>
      <c r="E2" s="6">
        <v>0</v>
      </c>
      <c r="F2" s="5" t="s">
        <v>141</v>
      </c>
      <c r="G2" s="1">
        <v>8</v>
      </c>
      <c r="H2" s="2" t="s">
        <v>2</v>
      </c>
      <c r="I2" s="2">
        <v>0</v>
      </c>
      <c r="J2" s="2">
        <v>12</v>
      </c>
      <c r="K2" s="2">
        <v>0.00017</v>
      </c>
      <c r="L2" s="11">
        <v>481585</v>
      </c>
      <c r="M2" s="2">
        <v>5</v>
      </c>
      <c r="N2" s="11">
        <f>545454*K2</f>
      </c>
      <c r="O2" s="11">
        <v>0</v>
      </c>
      <c r="P2" s="11">
        <f>O2/30</f>
      </c>
      <c r="Q2" s="9"/>
    </row>
    <row r="3" spans="1:17" ht="12.75" customHeight="1">
      <c r="A3" s="2" t="s">
        <v>125</v>
      </c>
      <c r="B3" s="9">
        <v>0.99</v>
      </c>
      <c r="C3" s="2" t="s">
        <v>175</v>
      </c>
      <c r="D3" s="9">
        <v>1.18</v>
      </c>
      <c r="E3" s="9"/>
      <c r="F3" s="5" t="s">
        <v>141</v>
      </c>
      <c r="G3" s="1">
        <v>8</v>
      </c>
      <c r="H3" s="10" t="s">
        <v>135</v>
      </c>
      <c r="I3" s="2">
        <v>0</v>
      </c>
      <c r="J3" s="2">
        <v>0</v>
      </c>
      <c r="K3" s="2">
        <v>4E-05</v>
      </c>
      <c r="L3" s="11">
        <v>2585934</v>
      </c>
      <c r="M3" s="2">
        <v>1</v>
      </c>
      <c r="N3" s="11">
        <f>545454*K3</f>
      </c>
      <c r="O3" s="11">
        <v>7124</v>
      </c>
      <c r="P3" s="11">
        <f>O3/30</f>
      </c>
      <c r="Q3" s="9">
        <v>383.69</v>
      </c>
    </row>
    <row r="4" spans="1:17" ht="12.75" customHeight="1">
      <c r="A4" s="2" t="s">
        <v>91</v>
      </c>
      <c r="B4" s="9">
        <v>0.79</v>
      </c>
      <c r="C4" s="2" t="s">
        <v>139</v>
      </c>
      <c r="D4" s="9">
        <v>0.79</v>
      </c>
      <c r="E4" s="9"/>
      <c r="F4" s="5" t="s">
        <v>141</v>
      </c>
      <c r="G4" s="1">
        <v>8</v>
      </c>
      <c r="H4" s="2" t="s">
        <v>179</v>
      </c>
      <c r="I4" s="2">
        <v>0</v>
      </c>
      <c r="J4" s="2">
        <v>0</v>
      </c>
      <c r="K4" s="2">
        <v>2.7E-05</v>
      </c>
      <c r="L4" s="11">
        <v>2418164</v>
      </c>
      <c r="M4" s="2">
        <v>2.1</v>
      </c>
      <c r="N4" s="11">
        <f>545454*K4</f>
      </c>
      <c r="O4" s="11">
        <v>6284</v>
      </c>
      <c r="P4" s="11">
        <f>O4/30</f>
      </c>
      <c r="Q4" s="9">
        <v>176.31</v>
      </c>
    </row>
    <row r="5" spans="1:17" ht="12.75" customHeight="1">
      <c r="A5" s="2" t="s">
        <v>122</v>
      </c>
      <c r="B5" s="9">
        <v>1.3</v>
      </c>
      <c r="C5" s="2" t="s">
        <v>139</v>
      </c>
      <c r="D5" s="9">
        <v>1.3</v>
      </c>
      <c r="E5" s="9"/>
      <c r="F5" s="5" t="s">
        <v>141</v>
      </c>
      <c r="G5" s="1">
        <v>8</v>
      </c>
      <c r="H5" s="2" t="s">
        <v>94</v>
      </c>
      <c r="I5" s="2">
        <v>0</v>
      </c>
      <c r="J5" s="2">
        <v>0</v>
      </c>
      <c r="K5" s="2">
        <v>2E-05</v>
      </c>
      <c r="L5" s="11">
        <v>4021832</v>
      </c>
      <c r="M5" s="2">
        <v>2</v>
      </c>
      <c r="N5" s="11">
        <f>545454*K5</f>
      </c>
      <c r="O5" s="11">
        <v>2666</v>
      </c>
      <c r="P5" s="11">
        <f>O5/30</f>
      </c>
      <c r="Q5" s="9">
        <v>73.56</v>
      </c>
    </row>
    <row r="6" spans="1:17" ht="12.75" customHeight="1">
      <c r="A6" s="2" t="s">
        <v>181</v>
      </c>
      <c r="B6" s="9">
        <v>0.49</v>
      </c>
      <c r="C6" s="2" t="s">
        <v>151</v>
      </c>
      <c r="D6" s="9">
        <v>0.49</v>
      </c>
      <c r="E6" s="9"/>
      <c r="F6" s="5" t="s">
        <v>141</v>
      </c>
      <c r="G6" s="1">
        <v>8</v>
      </c>
      <c r="H6" s="2" t="s">
        <v>107</v>
      </c>
      <c r="I6" s="2">
        <v>0</v>
      </c>
      <c r="J6" s="2">
        <v>0</v>
      </c>
      <c r="K6" s="2">
        <v>8E-06</v>
      </c>
      <c r="L6" s="11">
        <v>6047008</v>
      </c>
      <c r="M6" s="2">
        <v>1.7</v>
      </c>
      <c r="N6" s="11">
        <f>545454*K6</f>
      </c>
      <c r="O6" s="11">
        <v>819</v>
      </c>
      <c r="P6" s="11">
        <f>O6/30</f>
      </c>
      <c r="Q6" s="9">
        <v>24.06</v>
      </c>
    </row>
    <row r="7" spans="1:17" ht="12.75" customHeight="1">
      <c r="A7" s="2" t="s">
        <v>119</v>
      </c>
      <c r="B7" s="9">
        <v>0.75</v>
      </c>
      <c r="C7" s="2" t="s">
        <v>23</v>
      </c>
      <c r="D7" s="9">
        <v>0.75</v>
      </c>
      <c r="E7" s="9">
        <v>1875</v>
      </c>
      <c r="F7" s="5" t="s">
        <v>141</v>
      </c>
      <c r="G7" s="1">
        <v>8</v>
      </c>
      <c r="H7" s="10" t="s">
        <v>100</v>
      </c>
      <c r="I7" s="2">
        <v>0</v>
      </c>
      <c r="J7" s="2">
        <v>0</v>
      </c>
      <c r="K7" s="2">
        <v>7E-06</v>
      </c>
      <c r="L7" s="11">
        <v>6755219</v>
      </c>
      <c r="M7" s="2">
        <v>1.4</v>
      </c>
      <c r="N7" s="11">
        <f>545454*K7</f>
      </c>
      <c r="O7" s="11">
        <v>646</v>
      </c>
      <c r="P7" s="11">
        <f>O7/30</f>
      </c>
      <c r="Q7" s="9"/>
    </row>
    <row r="8" spans="1:17" ht="12.75" customHeight="1">
      <c r="A8" s="2" t="s">
        <v>154</v>
      </c>
      <c r="B8" s="9">
        <v>1.2</v>
      </c>
      <c r="C8" s="5" t="s">
        <v>18</v>
      </c>
      <c r="D8" s="9">
        <v>2</v>
      </c>
      <c r="E8" s="9">
        <v>25</v>
      </c>
      <c r="F8" s="5" t="s">
        <v>141</v>
      </c>
      <c r="G8" s="1" t="s">
        <v>191</v>
      </c>
      <c r="H8" s="10" t="s">
        <v>192</v>
      </c>
      <c r="I8" s="2">
        <v>0</v>
      </c>
      <c r="J8" s="2">
        <v>0</v>
      </c>
      <c r="K8" s="2">
        <v>6E-06</v>
      </c>
      <c r="L8" s="11">
        <v>7623002</v>
      </c>
      <c r="M8" s="2">
        <v>1.3</v>
      </c>
      <c r="N8" s="11">
        <f>545454*K8</f>
      </c>
      <c r="O8" s="11">
        <v>1234</v>
      </c>
      <c r="P8" s="11">
        <f>O8/30</f>
      </c>
      <c r="Q8" s="9">
        <v>3.52</v>
      </c>
    </row>
    <row r="9" spans="1:17" ht="12.75" customHeight="1">
      <c r="A9" s="2" t="s">
        <v>120</v>
      </c>
      <c r="B9" s="9">
        <v>0.98</v>
      </c>
      <c r="C9" s="5" t="s">
        <v>18</v>
      </c>
      <c r="D9" s="9">
        <v>0.98</v>
      </c>
      <c r="E9" s="9"/>
      <c r="F9" s="2" t="s">
        <v>124</v>
      </c>
      <c r="G9" s="1">
        <v>8</v>
      </c>
      <c r="H9" s="2" t="s">
        <v>54</v>
      </c>
      <c r="I9" s="2">
        <v>0</v>
      </c>
      <c r="J9" s="2">
        <v>0</v>
      </c>
      <c r="K9" s="2">
        <v>5E-06</v>
      </c>
      <c r="L9" s="11">
        <v>8787295</v>
      </c>
      <c r="M9" s="2">
        <v>1.2</v>
      </c>
      <c r="N9" s="11">
        <f>545454*K9</f>
      </c>
      <c r="O9" s="11">
        <v>0</v>
      </c>
      <c r="P9" s="11">
        <f>O9/30</f>
      </c>
      <c r="Q9" s="9"/>
    </row>
    <row r="10" spans="1:17" ht="12.75" customHeight="1">
      <c r="A10" s="2" t="s">
        <v>142</v>
      </c>
      <c r="B10" s="9">
        <v>0.65</v>
      </c>
      <c r="C10" s="2" t="s">
        <v>88</v>
      </c>
      <c r="D10" s="9">
        <v>0.65</v>
      </c>
      <c r="E10" s="9">
        <v>30</v>
      </c>
      <c r="F10" s="5" t="s">
        <v>141</v>
      </c>
      <c r="G10" s="1">
        <v>8</v>
      </c>
      <c r="H10" s="10" t="s">
        <v>143</v>
      </c>
      <c r="I10" s="2">
        <v>0</v>
      </c>
      <c r="J10" s="2">
        <v>0</v>
      </c>
      <c r="K10" s="2">
        <v>3E-06</v>
      </c>
      <c r="L10" s="11">
        <v>12528402</v>
      </c>
      <c r="M10" s="2">
        <v>1</v>
      </c>
      <c r="N10" s="11">
        <f>545454*K10</f>
      </c>
      <c r="O10" s="11">
        <v>0</v>
      </c>
      <c r="P10" s="11">
        <f>O10/30</f>
      </c>
      <c r="Q10" s="9"/>
    </row>
    <row r="11" spans="1:17" ht="12.75" customHeight="1">
      <c r="A11" s="2" t="s">
        <v>184</v>
      </c>
      <c r="B11" s="9">
        <v>0.7</v>
      </c>
      <c r="C11" s="2" t="s">
        <v>139</v>
      </c>
      <c r="D11" s="9">
        <v>0.7</v>
      </c>
      <c r="E11" s="9">
        <v>0</v>
      </c>
      <c r="F11" s="5" t="s">
        <v>141</v>
      </c>
      <c r="G11" s="7">
        <v>16</v>
      </c>
      <c r="H11" s="2" t="s">
        <v>46</v>
      </c>
      <c r="I11" s="2">
        <v>0</v>
      </c>
      <c r="J11" s="2">
        <v>0</v>
      </c>
      <c r="K11" s="2">
        <v>2E-06</v>
      </c>
      <c r="L11" s="11">
        <v>16860375</v>
      </c>
      <c r="M11" s="2">
        <v>1.2</v>
      </c>
      <c r="N11" s="11">
        <f>545454*K11</f>
      </c>
      <c r="O11" s="11">
        <v>0</v>
      </c>
      <c r="P11" s="11">
        <f>O11/30</f>
      </c>
      <c r="Q11" s="9"/>
    </row>
    <row r="12" spans="1:17" ht="12.75" customHeight="1">
      <c r="A12" s="5" t="s">
        <v>170</v>
      </c>
      <c r="B12" s="6">
        <v>0.18</v>
      </c>
      <c r="C12" s="5" t="s">
        <v>45</v>
      </c>
      <c r="D12" s="6">
        <v>0.18</v>
      </c>
      <c r="E12" s="6">
        <v>0</v>
      </c>
      <c r="F12" s="5" t="s">
        <v>141</v>
      </c>
      <c r="G12" s="7">
        <v>16</v>
      </c>
      <c r="H12" s="8" t="s">
        <v>185</v>
      </c>
      <c r="I12" s="2">
        <v>0</v>
      </c>
      <c r="J12" s="2">
        <v>0</v>
      </c>
      <c r="K12" s="2">
        <v>0</v>
      </c>
      <c r="L12" s="11">
        <v>0</v>
      </c>
      <c r="M12" s="2">
        <v>0</v>
      </c>
      <c r="N12" s="11">
        <f>545454*K12</f>
      </c>
      <c r="O12" s="11">
        <v>0</v>
      </c>
      <c r="P12" s="11">
        <f>O12/30</f>
      </c>
      <c r="Q12" s="9"/>
    </row>
    <row r="13" spans="1:17" ht="12.75" customHeight="1">
      <c r="A13" s="2" t="s">
        <v>69</v>
      </c>
      <c r="B13" s="9">
        <v>0.45</v>
      </c>
      <c r="C13" s="2" t="s">
        <v>49</v>
      </c>
      <c r="D13" s="9">
        <v>0.5</v>
      </c>
      <c r="E13" s="9"/>
      <c r="F13" s="5" t="s">
        <v>141</v>
      </c>
      <c r="G13" s="1">
        <v>8</v>
      </c>
      <c r="H13" s="2" t="s">
        <v>133</v>
      </c>
      <c r="I13" s="2">
        <v>0</v>
      </c>
      <c r="J13" s="2">
        <v>0</v>
      </c>
      <c r="K13" s="2">
        <v>0</v>
      </c>
      <c r="L13" s="11">
        <v>0</v>
      </c>
      <c r="M13" s="2">
        <v>0</v>
      </c>
      <c r="N13" s="11">
        <f>545454*K13</f>
      </c>
      <c r="O13" s="11">
        <v>0</v>
      </c>
      <c r="P13" s="11">
        <f>O13/30</f>
      </c>
      <c r="Q13" s="9"/>
    </row>
    <row r="14" spans="1:17" ht="12.75" customHeight="1">
      <c r="A14" s="2" t="s">
        <v>76</v>
      </c>
      <c r="B14" s="9">
        <v>0.74</v>
      </c>
      <c r="C14" s="5" t="s">
        <v>18</v>
      </c>
      <c r="D14" s="9">
        <v>0.74</v>
      </c>
      <c r="E14" s="9">
        <v>15</v>
      </c>
      <c r="F14" s="5" t="s">
        <v>141</v>
      </c>
      <c r="G14" s="7">
        <v>16</v>
      </c>
      <c r="H14" s="10" t="s">
        <v>150</v>
      </c>
      <c r="I14" s="2">
        <v>0</v>
      </c>
      <c r="J14" s="2">
        <v>0</v>
      </c>
      <c r="K14" s="2">
        <v>0</v>
      </c>
      <c r="L14" s="11">
        <v>0</v>
      </c>
      <c r="M14" s="2">
        <v>0</v>
      </c>
      <c r="N14" s="11">
        <f>545454*K14</f>
      </c>
      <c r="O14" s="11">
        <v>0</v>
      </c>
      <c r="P14" s="11">
        <f>O14/30</f>
      </c>
      <c r="Q14" s="9"/>
    </row>
    <row r="15" spans="1:17" ht="12.75" customHeight="1">
      <c r="A15" s="2" t="s">
        <v>118</v>
      </c>
      <c r="B15" s="9">
        <v>0.96</v>
      </c>
      <c r="D15" s="9">
        <v>0.96</v>
      </c>
      <c r="E15" s="9"/>
      <c r="F15" s="5" t="s">
        <v>141</v>
      </c>
      <c r="G15" s="7">
        <v>16</v>
      </c>
      <c r="H15" s="2" t="s">
        <v>132</v>
      </c>
      <c r="I15" s="2">
        <v>0</v>
      </c>
      <c r="J15" s="2">
        <v>0</v>
      </c>
      <c r="K15" s="2">
        <v>0</v>
      </c>
      <c r="L15" s="11">
        <v>0</v>
      </c>
      <c r="M15" s="2">
        <v>0</v>
      </c>
      <c r="N15" s="11">
        <f>545454*K15</f>
      </c>
      <c r="O15" s="11">
        <v>0</v>
      </c>
      <c r="P15" s="11">
        <f>O15/30</f>
      </c>
      <c r="Q15" s="9"/>
    </row>
    <row r="16" spans="1:17" ht="12.75" customHeight="1">
      <c r="A16" s="2" t="s">
        <v>39</v>
      </c>
      <c r="B16" s="9">
        <v>0.98</v>
      </c>
      <c r="D16" s="9">
        <v>0.98</v>
      </c>
      <c r="E16" s="9"/>
      <c r="F16" s="5" t="s">
        <v>141</v>
      </c>
      <c r="G16" s="1">
        <v>8</v>
      </c>
      <c r="H16" s="2" t="s">
        <v>12</v>
      </c>
      <c r="I16" s="2">
        <v>0</v>
      </c>
      <c r="J16" s="2">
        <v>0</v>
      </c>
      <c r="K16" s="2">
        <v>0</v>
      </c>
      <c r="L16" s="11">
        <v>0</v>
      </c>
      <c r="M16" s="2">
        <v>0</v>
      </c>
      <c r="N16" s="11">
        <f>545454*K16</f>
      </c>
      <c r="O16" s="11">
        <v>0</v>
      </c>
      <c r="P16" s="11">
        <f>O16/30</f>
      </c>
      <c r="Q16" s="9"/>
    </row>
    <row r="17" spans="1:17" ht="12.75" customHeight="1">
      <c r="A17" s="2" t="s">
        <v>112</v>
      </c>
      <c r="B17" s="9">
        <v>0.75</v>
      </c>
      <c r="D17" s="9">
        <v>0.75</v>
      </c>
      <c r="E17" s="9">
        <v>40</v>
      </c>
      <c r="F17" s="5" t="s">
        <v>141</v>
      </c>
      <c r="G17" s="1">
        <v>8</v>
      </c>
      <c r="H17" s="2" t="s">
        <v>194</v>
      </c>
      <c r="I17" s="2">
        <v>1</v>
      </c>
      <c r="J17" s="2">
        <v>0</v>
      </c>
      <c r="K17" s="2">
        <v>2E-06</v>
      </c>
      <c r="L17" s="11">
        <v>11825846</v>
      </c>
      <c r="M17" s="2">
        <v>2</v>
      </c>
      <c r="N17" s="11">
        <f>545454*K17</f>
      </c>
      <c r="O17" s="11">
        <v>0</v>
      </c>
      <c r="P17" s="11">
        <f>O17/30</f>
      </c>
      <c r="Q17" s="9"/>
    </row>
    <row r="18" spans="1:17" ht="12.75" customHeight="1">
      <c r="A18" s="2" t="s">
        <v>35</v>
      </c>
      <c r="B18" s="9">
        <v>0.44</v>
      </c>
      <c r="C18" s="2" t="s">
        <v>151</v>
      </c>
      <c r="D18" s="9">
        <v>0.64</v>
      </c>
      <c r="E18" s="9"/>
      <c r="F18" s="5" t="s">
        <v>141</v>
      </c>
      <c r="G18" s="1">
        <v>8</v>
      </c>
      <c r="H18" s="2" t="s">
        <v>98</v>
      </c>
      <c r="I18" s="2">
        <v>1</v>
      </c>
      <c r="J18" s="2">
        <v>0</v>
      </c>
      <c r="K18" s="2">
        <v>0</v>
      </c>
      <c r="L18" s="11">
        <v>0</v>
      </c>
      <c r="M18" s="2">
        <v>0</v>
      </c>
      <c r="N18" s="11">
        <f>545454*K18</f>
      </c>
      <c r="O18" s="11">
        <v>1376</v>
      </c>
      <c r="P18" s="11">
        <f>O18/30</f>
      </c>
      <c r="Q18" s="9">
        <v>4.95</v>
      </c>
    </row>
    <row r="19" spans="1:17" ht="12.75" customHeight="1">
      <c r="A19" s="2" t="s">
        <v>136</v>
      </c>
      <c r="B19" s="9">
        <v>0.37</v>
      </c>
      <c r="C19" s="5" t="s">
        <v>18</v>
      </c>
      <c r="D19" s="9">
        <v>0.37</v>
      </c>
      <c r="E19" s="6">
        <v>0</v>
      </c>
      <c r="F19" s="2" t="s">
        <v>16</v>
      </c>
      <c r="G19" s="1">
        <v>8</v>
      </c>
      <c r="H19" s="2" t="s">
        <v>92</v>
      </c>
      <c r="I19" s="2">
        <v>1</v>
      </c>
      <c r="J19" s="2">
        <v>0</v>
      </c>
      <c r="K19" s="2">
        <v>0</v>
      </c>
      <c r="L19" s="11">
        <v>0</v>
      </c>
      <c r="M19" s="2">
        <v>0</v>
      </c>
      <c r="N19" s="11">
        <f>545454*K19</f>
      </c>
      <c r="O19" s="11">
        <v>0</v>
      </c>
      <c r="P19" s="11">
        <f>O19/30</f>
      </c>
      <c r="Q19" s="9"/>
    </row>
    <row r="20" spans="1:17" ht="12.75" customHeight="1">
      <c r="A20" s="2" t="s">
        <v>68</v>
      </c>
      <c r="B20" s="9">
        <v>0.66</v>
      </c>
      <c r="D20" s="9">
        <v>0.66</v>
      </c>
      <c r="E20" s="9"/>
      <c r="F20" s="5" t="s">
        <v>141</v>
      </c>
      <c r="G20" s="1">
        <v>8</v>
      </c>
      <c r="H20" s="2" t="s">
        <v>166</v>
      </c>
      <c r="I20" s="2">
        <v>1</v>
      </c>
      <c r="J20" s="2">
        <v>1</v>
      </c>
      <c r="K20" s="2">
        <v>0</v>
      </c>
      <c r="L20" s="11">
        <v>0</v>
      </c>
      <c r="M20" s="2">
        <v>0</v>
      </c>
      <c r="N20" s="11">
        <f>545454*K20</f>
      </c>
      <c r="O20" s="11">
        <v>0</v>
      </c>
      <c r="P20" s="11">
        <f>O20/30</f>
      </c>
      <c r="Q20" s="9"/>
    </row>
    <row r="21" spans="1:17" ht="12.75" customHeight="1">
      <c r="A21" s="2" t="s">
        <v>167</v>
      </c>
      <c r="B21" s="9">
        <v>0.75</v>
      </c>
      <c r="C21" s="2" t="s">
        <v>25</v>
      </c>
      <c r="D21" s="9">
        <v>0.75</v>
      </c>
      <c r="E21" s="9" t="s">
        <v>25</v>
      </c>
      <c r="F21" s="5" t="s">
        <v>141</v>
      </c>
      <c r="G21" s="1" t="s">
        <v>51</v>
      </c>
      <c r="H21" s="2" t="s">
        <v>106</v>
      </c>
      <c r="I21" s="2">
        <v>1</v>
      </c>
      <c r="J21" s="2">
        <v>0</v>
      </c>
      <c r="K21" s="2">
        <v>0</v>
      </c>
      <c r="L21" s="11">
        <v>0</v>
      </c>
      <c r="M21" s="2">
        <v>0</v>
      </c>
      <c r="N21" s="11">
        <f>545454*K21</f>
      </c>
      <c r="O21" s="11">
        <v>0</v>
      </c>
      <c r="P21" s="11">
        <f>O21/30</f>
      </c>
      <c r="Q21" s="9"/>
    </row>
    <row r="22" spans="1:17" ht="12.75" customHeight="1">
      <c r="A22" s="2" t="s">
        <v>95</v>
      </c>
      <c r="B22" s="9">
        <v>0.89</v>
      </c>
      <c r="C22" s="2" t="s">
        <v>199</v>
      </c>
      <c r="D22" s="9">
        <v>0.89</v>
      </c>
      <c r="E22" s="9"/>
      <c r="F22" s="5" t="s">
        <v>141</v>
      </c>
      <c r="G22" s="1" t="s">
        <v>101</v>
      </c>
      <c r="H22" s="10" t="s">
        <v>78</v>
      </c>
      <c r="I22" s="2">
        <v>2</v>
      </c>
      <c r="J22" s="2">
        <v>4</v>
      </c>
      <c r="K22" s="2">
        <v>0.00018</v>
      </c>
      <c r="L22" s="11">
        <v>438627</v>
      </c>
      <c r="M22" s="2">
        <v>6</v>
      </c>
      <c r="N22" s="11">
        <f>545454*K22</f>
      </c>
      <c r="O22" s="11">
        <v>1665</v>
      </c>
      <c r="P22" s="11">
        <f>O22/30</f>
      </c>
      <c r="Q22" s="9">
        <v>36.88</v>
      </c>
    </row>
    <row r="23" spans="1:17" ht="12.75" customHeight="1">
      <c r="A23" s="2" t="s">
        <v>158</v>
      </c>
      <c r="B23" s="9">
        <v>0.69</v>
      </c>
      <c r="C23" s="2" t="s">
        <v>168</v>
      </c>
      <c r="D23" s="9">
        <v>0.89</v>
      </c>
      <c r="E23" s="6">
        <v>0</v>
      </c>
      <c r="F23" s="5" t="s">
        <v>141</v>
      </c>
      <c r="G23" s="1" t="s">
        <v>121</v>
      </c>
      <c r="H23" s="10" t="s">
        <v>109</v>
      </c>
      <c r="I23" s="2">
        <v>2</v>
      </c>
      <c r="J23" s="2">
        <v>3</v>
      </c>
      <c r="K23" s="2">
        <v>6.4E-05</v>
      </c>
      <c r="L23" s="11">
        <v>1187517</v>
      </c>
      <c r="M23" s="2">
        <v>2.5</v>
      </c>
      <c r="N23" s="11">
        <f>545454*K23</f>
      </c>
      <c r="O23" s="11">
        <v>2969</v>
      </c>
      <c r="P23" s="11">
        <f>O23/30</f>
      </c>
      <c r="Q23" s="9">
        <v>102.98</v>
      </c>
    </row>
    <row r="24" spans="1:17" ht="12.75" customHeight="1">
      <c r="A24" s="2" t="s">
        <v>70</v>
      </c>
      <c r="B24" s="9">
        <v>1</v>
      </c>
      <c r="C24" s="5" t="s">
        <v>18</v>
      </c>
      <c r="D24" s="9">
        <v>1</v>
      </c>
      <c r="E24" s="9">
        <v>20</v>
      </c>
      <c r="F24" s="5" t="s">
        <v>141</v>
      </c>
      <c r="G24" s="1">
        <v>8</v>
      </c>
      <c r="H24" s="2" t="s">
        <v>176</v>
      </c>
      <c r="I24" s="2">
        <v>2</v>
      </c>
      <c r="J24" s="2">
        <v>6</v>
      </c>
      <c r="K24" s="2">
        <v>3.4E-05</v>
      </c>
      <c r="L24" s="11">
        <v>2131620</v>
      </c>
      <c r="M24" s="2">
        <v>1.7</v>
      </c>
      <c r="N24" s="11">
        <f>545454*K24</f>
      </c>
      <c r="O24" s="11">
        <v>2146</v>
      </c>
      <c r="P24" s="11">
        <f>O24/30</f>
      </c>
      <c r="Q24" s="9">
        <v>0</v>
      </c>
    </row>
    <row r="25" spans="1:17" ht="12.75" customHeight="1">
      <c r="A25" s="2" t="s">
        <v>86</v>
      </c>
      <c r="B25" s="9">
        <v>0.45</v>
      </c>
      <c r="C25" s="5" t="s">
        <v>42</v>
      </c>
      <c r="D25" s="9">
        <v>0.45</v>
      </c>
      <c r="E25" s="9"/>
      <c r="F25" s="5" t="s">
        <v>141</v>
      </c>
      <c r="G25" s="7">
        <v>16</v>
      </c>
      <c r="H25" s="10" t="s">
        <v>196</v>
      </c>
      <c r="I25" s="2">
        <v>2</v>
      </c>
      <c r="J25" s="2">
        <v>0</v>
      </c>
      <c r="K25" s="2">
        <v>3.2E-05</v>
      </c>
      <c r="L25" s="11">
        <v>1574147</v>
      </c>
      <c r="M25" s="2">
        <v>8</v>
      </c>
      <c r="N25" s="11">
        <f>545454*K25</f>
      </c>
      <c r="O25" s="11">
        <v>1000</v>
      </c>
      <c r="P25" s="11">
        <f>O25/30</f>
      </c>
      <c r="Q25" s="9"/>
    </row>
    <row r="26" spans="1:17" ht="12.75" customHeight="1">
      <c r="A26" s="2" t="s">
        <v>3</v>
      </c>
      <c r="B26" s="9">
        <v>0.45</v>
      </c>
      <c r="C26" s="2" t="s">
        <v>110</v>
      </c>
      <c r="D26" s="9">
        <v>0.49</v>
      </c>
      <c r="E26" s="9">
        <v>20</v>
      </c>
      <c r="F26" s="2" t="s">
        <v>20</v>
      </c>
      <c r="G26" s="1">
        <v>8</v>
      </c>
      <c r="H26" s="10" t="s">
        <v>73</v>
      </c>
      <c r="I26" s="2">
        <v>2</v>
      </c>
      <c r="J26" s="2">
        <v>0</v>
      </c>
      <c r="K26" s="2">
        <v>1.4E-05</v>
      </c>
      <c r="L26" s="11">
        <v>3601598</v>
      </c>
      <c r="M26" s="2">
        <v>2.5</v>
      </c>
      <c r="N26" s="11">
        <f>545454*K26</f>
      </c>
      <c r="O26" s="11">
        <v>1117</v>
      </c>
      <c r="P26" s="11">
        <f>O26/30</f>
      </c>
      <c r="Q26" s="9">
        <v>0</v>
      </c>
    </row>
    <row r="27" spans="1:17" ht="12.75" customHeight="1">
      <c r="A27" s="2" t="s">
        <v>102</v>
      </c>
      <c r="B27" s="9">
        <v>0.99</v>
      </c>
      <c r="C27" s="2" t="s">
        <v>182</v>
      </c>
      <c r="D27" s="9">
        <v>0.99</v>
      </c>
      <c r="E27" s="9"/>
      <c r="F27" s="5" t="s">
        <v>141</v>
      </c>
      <c r="G27" s="7">
        <v>16</v>
      </c>
      <c r="H27" s="10" t="s">
        <v>32</v>
      </c>
      <c r="I27" s="2">
        <v>2</v>
      </c>
      <c r="J27" s="2">
        <v>2</v>
      </c>
      <c r="K27" s="2">
        <v>5E-06</v>
      </c>
      <c r="L27" s="11">
        <v>6196466</v>
      </c>
      <c r="M27" s="2">
        <v>6</v>
      </c>
      <c r="N27" s="11">
        <f>545454*K27</f>
      </c>
      <c r="O27" s="11">
        <v>505</v>
      </c>
      <c r="P27" s="11">
        <f>O27/30</f>
      </c>
      <c r="Q27" s="9"/>
    </row>
    <row r="28" spans="1:17" ht="12.75" customHeight="1">
      <c r="A28" s="2" t="s">
        <v>74</v>
      </c>
      <c r="B28" s="9">
        <v>1.65</v>
      </c>
      <c r="C28" s="2" t="s">
        <v>139</v>
      </c>
      <c r="D28" s="9">
        <v>1.65</v>
      </c>
      <c r="E28" s="9"/>
      <c r="F28" s="5" t="s">
        <v>141</v>
      </c>
      <c r="G28" s="1">
        <v>8</v>
      </c>
      <c r="H28" s="10" t="s">
        <v>195</v>
      </c>
      <c r="I28" s="2">
        <v>2</v>
      </c>
      <c r="J28" s="2">
        <v>3</v>
      </c>
      <c r="K28" s="2">
        <v>4E-06</v>
      </c>
      <c r="L28" s="11">
        <v>9013243</v>
      </c>
      <c r="M28" s="2">
        <v>1.3</v>
      </c>
      <c r="N28" s="11">
        <f>545454*K28</f>
      </c>
      <c r="O28" s="11">
        <v>131</v>
      </c>
      <c r="P28" s="11">
        <f>O28/30</f>
      </c>
      <c r="Q28" s="9"/>
    </row>
    <row r="29" spans="1:17" ht="12.75" customHeight="1">
      <c r="A29" s="2" t="s">
        <v>1</v>
      </c>
      <c r="B29" s="9">
        <v>0.75</v>
      </c>
      <c r="D29" s="9">
        <v>0.75</v>
      </c>
      <c r="E29" s="9"/>
      <c r="F29" s="5" t="s">
        <v>141</v>
      </c>
      <c r="G29" s="1">
        <v>8</v>
      </c>
      <c r="H29" s="2" t="s">
        <v>60</v>
      </c>
      <c r="I29" s="2">
        <v>2</v>
      </c>
      <c r="J29" s="2">
        <v>5</v>
      </c>
      <c r="K29" s="2">
        <v>2E-06</v>
      </c>
      <c r="L29" s="11">
        <v>18869231</v>
      </c>
      <c r="M29" s="2">
        <v>1</v>
      </c>
      <c r="N29" s="11">
        <f>545454*K29</f>
      </c>
      <c r="O29" s="11">
        <v>0</v>
      </c>
      <c r="P29" s="11">
        <f>O29/30</f>
      </c>
      <c r="Q29" s="9"/>
    </row>
    <row r="30" spans="1:17" ht="12.75" customHeight="1">
      <c r="A30" s="2" t="s">
        <v>111</v>
      </c>
      <c r="B30" s="9">
        <v>2</v>
      </c>
      <c r="D30" s="9">
        <v>2.6</v>
      </c>
      <c r="E30" s="9"/>
      <c r="F30" s="5" t="s">
        <v>141</v>
      </c>
      <c r="G30" s="1">
        <v>8</v>
      </c>
      <c r="H30" s="10" t="s">
        <v>65</v>
      </c>
      <c r="I30" s="2">
        <v>2</v>
      </c>
      <c r="J30" s="2">
        <v>0</v>
      </c>
      <c r="K30" s="2">
        <v>2E-06</v>
      </c>
      <c r="L30" s="11">
        <v>20914556</v>
      </c>
      <c r="M30" s="2">
        <v>1</v>
      </c>
      <c r="N30" s="11">
        <f>545454*K30</f>
      </c>
      <c r="O30" s="11">
        <v>0</v>
      </c>
      <c r="P30" s="11">
        <f>O30/30</f>
      </c>
      <c r="Q30" s="9"/>
    </row>
    <row r="31" spans="1:17" ht="12.75" customHeight="1">
      <c r="A31" s="2" t="s">
        <v>146</v>
      </c>
      <c r="B31" s="9">
        <v>0.5</v>
      </c>
      <c r="C31" s="2" t="s">
        <v>139</v>
      </c>
      <c r="D31" s="9">
        <v>0.5</v>
      </c>
      <c r="E31" s="6">
        <v>0</v>
      </c>
      <c r="F31" s="5" t="s">
        <v>141</v>
      </c>
      <c r="G31" s="1">
        <v>8</v>
      </c>
      <c r="H31" s="2" t="s">
        <v>27</v>
      </c>
      <c r="I31" s="2">
        <v>2</v>
      </c>
      <c r="J31" s="2">
        <v>1</v>
      </c>
      <c r="L31" s="11"/>
      <c r="N31" s="11">
        <f>545454*K31</f>
      </c>
      <c r="O31" s="11"/>
      <c r="P31" s="11">
        <v>0</v>
      </c>
      <c r="Q31" s="9"/>
    </row>
    <row r="32" spans="1:17" ht="12.75" customHeight="1">
      <c r="A32" s="2" t="s">
        <v>188</v>
      </c>
      <c r="B32" s="9">
        <v>0.69</v>
      </c>
      <c r="C32" s="5" t="s">
        <v>18</v>
      </c>
      <c r="D32" s="9">
        <v>0.69</v>
      </c>
      <c r="E32" s="9"/>
      <c r="F32" s="5" t="s">
        <v>141</v>
      </c>
      <c r="G32" s="1" t="s">
        <v>56</v>
      </c>
      <c r="H32" s="10" t="s">
        <v>89</v>
      </c>
      <c r="I32" s="2">
        <v>2</v>
      </c>
      <c r="J32" s="2">
        <v>1</v>
      </c>
      <c r="K32" s="2">
        <v>0</v>
      </c>
      <c r="L32" s="11">
        <v>0</v>
      </c>
      <c r="M32" s="2">
        <v>0</v>
      </c>
      <c r="N32" s="11">
        <f>545454*K32</f>
      </c>
      <c r="O32" s="11">
        <v>0</v>
      </c>
      <c r="P32" s="11">
        <f>O32/30</f>
      </c>
      <c r="Q32" s="9"/>
    </row>
    <row r="33" spans="1:17" ht="12.75" customHeight="1">
      <c r="A33" s="2" t="s">
        <v>5</v>
      </c>
      <c r="B33" s="9">
        <v>0.85</v>
      </c>
      <c r="C33" s="5" t="s">
        <v>18</v>
      </c>
      <c r="D33" s="9">
        <v>0.85</v>
      </c>
      <c r="E33" s="9"/>
      <c r="F33" s="5" t="s">
        <v>141</v>
      </c>
      <c r="G33" s="1">
        <v>8</v>
      </c>
      <c r="H33" s="2" t="s">
        <v>190</v>
      </c>
      <c r="I33" s="2">
        <v>2</v>
      </c>
      <c r="J33" s="2">
        <v>0</v>
      </c>
      <c r="K33" s="2">
        <v>0</v>
      </c>
      <c r="L33" s="11">
        <v>0</v>
      </c>
      <c r="M33" s="2">
        <v>0</v>
      </c>
      <c r="N33" s="11">
        <f>545454*K33</f>
      </c>
      <c r="O33" s="11">
        <v>0</v>
      </c>
      <c r="P33" s="11">
        <f>O33/30</f>
      </c>
      <c r="Q33" s="9"/>
    </row>
    <row r="34" spans="1:17" ht="12.75" customHeight="1">
      <c r="A34" s="2" t="s">
        <v>96</v>
      </c>
      <c r="B34" s="9">
        <v>1.25</v>
      </c>
      <c r="C34" s="2" t="s">
        <v>139</v>
      </c>
      <c r="D34" s="9">
        <v>1.35</v>
      </c>
      <c r="E34" s="6">
        <v>0</v>
      </c>
      <c r="F34" s="5" t="s">
        <v>141</v>
      </c>
      <c r="G34" s="1">
        <v>8</v>
      </c>
      <c r="H34" s="2" t="s">
        <v>58</v>
      </c>
      <c r="I34" s="2">
        <v>2</v>
      </c>
      <c r="J34" s="2">
        <v>0</v>
      </c>
      <c r="L34" s="11"/>
      <c r="N34" s="11">
        <f>545454*K34</f>
      </c>
      <c r="O34" s="11"/>
      <c r="P34" s="11">
        <v>0</v>
      </c>
      <c r="Q34" s="9"/>
    </row>
    <row r="35" spans="1:17" ht="12.75" customHeight="1">
      <c r="A35" s="2" t="s">
        <v>0</v>
      </c>
      <c r="B35" s="9">
        <v>1.5</v>
      </c>
      <c r="C35" s="5" t="s">
        <v>18</v>
      </c>
      <c r="D35" s="9">
        <v>1.5</v>
      </c>
      <c r="E35" s="9"/>
      <c r="F35" s="5" t="s">
        <v>141</v>
      </c>
      <c r="G35" s="1" t="s">
        <v>183</v>
      </c>
      <c r="H35" s="10" t="s">
        <v>29</v>
      </c>
      <c r="I35" s="2">
        <v>2</v>
      </c>
      <c r="J35" s="2">
        <v>0</v>
      </c>
      <c r="K35" s="2">
        <v>0</v>
      </c>
      <c r="L35" s="11">
        <v>0</v>
      </c>
      <c r="M35" s="2">
        <v>0</v>
      </c>
      <c r="N35" s="11">
        <f>545454*K35</f>
      </c>
      <c r="O35" s="11">
        <v>0</v>
      </c>
      <c r="P35" s="11">
        <f>O35/30</f>
      </c>
      <c r="Q35" s="9"/>
    </row>
    <row r="36" spans="1:17" ht="12.75" customHeight="1">
      <c r="A36" s="2" t="s">
        <v>43</v>
      </c>
      <c r="B36" s="9">
        <v>1.5</v>
      </c>
      <c r="D36" s="9">
        <v>1.6</v>
      </c>
      <c r="E36" s="9"/>
      <c r="F36" s="5" t="s">
        <v>141</v>
      </c>
      <c r="G36" s="1">
        <v>8</v>
      </c>
      <c r="H36" s="10" t="s">
        <v>153</v>
      </c>
      <c r="I36" s="2">
        <v>3</v>
      </c>
      <c r="J36" s="2">
        <v>167</v>
      </c>
      <c r="K36" s="2">
        <v>0.00029</v>
      </c>
      <c r="L36" s="11">
        <v>372796</v>
      </c>
      <c r="M36" s="2">
        <v>2.2</v>
      </c>
      <c r="N36" s="11">
        <f>545454*K36</f>
      </c>
      <c r="O36" s="11">
        <v>0</v>
      </c>
      <c r="P36" s="11">
        <f>O36/30</f>
      </c>
      <c r="Q36" s="9"/>
    </row>
    <row r="37" spans="1:17" ht="12.75" customHeight="1">
      <c r="A37" s="2" t="s">
        <v>131</v>
      </c>
      <c r="B37" s="9">
        <v>0.74</v>
      </c>
      <c r="C37" s="5" t="s">
        <v>115</v>
      </c>
      <c r="D37" s="9">
        <v>0.74</v>
      </c>
      <c r="E37" s="9">
        <v>90</v>
      </c>
      <c r="F37" s="5" t="s">
        <v>141</v>
      </c>
      <c r="G37" s="7">
        <v>16</v>
      </c>
      <c r="H37" s="10" t="s">
        <v>44</v>
      </c>
      <c r="I37" s="2">
        <v>3</v>
      </c>
      <c r="J37" s="2">
        <v>58</v>
      </c>
      <c r="K37" s="2">
        <v>3.7E-05</v>
      </c>
      <c r="L37" s="11">
        <v>1840707</v>
      </c>
      <c r="M37" s="2">
        <v>2.7</v>
      </c>
      <c r="N37" s="11">
        <f>545454*K37</f>
      </c>
      <c r="O37" s="11">
        <v>2638</v>
      </c>
      <c r="P37" s="11">
        <f>O37/30</f>
      </c>
      <c r="Q37" s="9">
        <v>50.47</v>
      </c>
    </row>
    <row r="38" spans="1:17" ht="12.75" customHeight="1">
      <c r="A38" s="2" t="s">
        <v>50</v>
      </c>
      <c r="B38" s="9">
        <v>1.89</v>
      </c>
      <c r="C38" s="2" t="s">
        <v>151</v>
      </c>
      <c r="D38" s="9">
        <v>1.89</v>
      </c>
      <c r="E38" s="9">
        <v>35</v>
      </c>
      <c r="F38" s="5" t="s">
        <v>141</v>
      </c>
      <c r="G38" s="1">
        <v>8</v>
      </c>
      <c r="H38" s="10" t="s">
        <v>75</v>
      </c>
      <c r="I38" s="2">
        <v>3</v>
      </c>
      <c r="J38" s="2">
        <v>0</v>
      </c>
      <c r="K38" s="2">
        <v>1.6E-05</v>
      </c>
      <c r="L38" s="11">
        <v>4128790</v>
      </c>
      <c r="M38" s="2">
        <v>1</v>
      </c>
      <c r="N38" s="11">
        <f>545454*K38</f>
      </c>
      <c r="O38" s="11">
        <v>792</v>
      </c>
      <c r="P38" s="11">
        <f>O38/30</f>
      </c>
      <c r="Q38" s="9"/>
    </row>
    <row r="39" spans="1:17" ht="12.75" customHeight="1">
      <c r="A39" s="2" t="s">
        <v>201</v>
      </c>
      <c r="B39" s="9">
        <v>0.89</v>
      </c>
      <c r="C39" s="2" t="s">
        <v>71</v>
      </c>
      <c r="D39" s="9">
        <v>0.89</v>
      </c>
      <c r="E39" s="9"/>
      <c r="F39" s="5" t="s">
        <v>141</v>
      </c>
      <c r="G39" s="1">
        <v>8</v>
      </c>
      <c r="H39" s="10" t="s">
        <v>64</v>
      </c>
      <c r="I39" s="2">
        <v>3</v>
      </c>
      <c r="J39" s="2">
        <v>2</v>
      </c>
      <c r="K39" s="2">
        <v>6E-06</v>
      </c>
      <c r="L39" s="11">
        <v>8479192</v>
      </c>
      <c r="M39" s="2">
        <v>1.4</v>
      </c>
      <c r="N39" s="11">
        <f>545454*K39</f>
      </c>
      <c r="O39" s="11">
        <v>0</v>
      </c>
      <c r="P39" s="11">
        <f>O39/30</f>
      </c>
      <c r="Q39" s="9"/>
    </row>
    <row r="40" spans="1:17" ht="12.75" customHeight="1">
      <c r="A40" s="2" t="s">
        <v>4</v>
      </c>
      <c r="B40" s="9">
        <v>0.99</v>
      </c>
      <c r="D40" s="9">
        <v>0.99</v>
      </c>
      <c r="E40" s="9"/>
      <c r="F40" s="5" t="s">
        <v>141</v>
      </c>
      <c r="G40" s="1">
        <v>8</v>
      </c>
      <c r="H40" s="10" t="s">
        <v>84</v>
      </c>
      <c r="I40" s="2">
        <v>3</v>
      </c>
      <c r="J40" s="2">
        <v>0</v>
      </c>
      <c r="K40" s="2">
        <v>5E-06</v>
      </c>
      <c r="L40" s="11">
        <v>11589895</v>
      </c>
      <c r="M40" s="2">
        <v>1</v>
      </c>
      <c r="N40" s="11">
        <f>545454*K40</f>
      </c>
      <c r="O40" s="11">
        <v>0</v>
      </c>
      <c r="P40" s="11">
        <f>O40/30</f>
      </c>
      <c r="Q40" s="9"/>
    </row>
    <row r="41" spans="1:17" ht="12.75" customHeight="1">
      <c r="A41" s="2" t="s">
        <v>28</v>
      </c>
      <c r="B41" s="9">
        <v>0.84</v>
      </c>
      <c r="C41" s="2" t="s">
        <v>9</v>
      </c>
      <c r="D41" s="9">
        <v>1.05</v>
      </c>
      <c r="E41" s="9"/>
      <c r="F41" s="5" t="s">
        <v>141</v>
      </c>
      <c r="G41" s="1" t="s">
        <v>51</v>
      </c>
      <c r="H41" s="10" t="s">
        <v>66</v>
      </c>
      <c r="I41" s="2">
        <v>3</v>
      </c>
      <c r="J41" s="2">
        <v>1</v>
      </c>
      <c r="K41" s="2">
        <v>5E-06</v>
      </c>
      <c r="L41" s="11">
        <v>7334847</v>
      </c>
      <c r="M41" s="2">
        <v>3</v>
      </c>
      <c r="N41" s="11">
        <f>545454*K41</f>
      </c>
      <c r="O41" s="11">
        <v>0</v>
      </c>
      <c r="P41" s="11">
        <f>O41/30</f>
      </c>
      <c r="Q41" s="9"/>
    </row>
    <row r="42" spans="1:17" ht="12.75" customHeight="1">
      <c r="A42" s="2" t="s">
        <v>140</v>
      </c>
      <c r="B42" s="9">
        <v>1.5</v>
      </c>
      <c r="C42" s="2" t="s">
        <v>79</v>
      </c>
      <c r="D42" s="9">
        <v>1.5</v>
      </c>
      <c r="E42" s="9"/>
      <c r="F42" s="5" t="s">
        <v>141</v>
      </c>
      <c r="G42" s="1" t="s">
        <v>53</v>
      </c>
      <c r="H42" s="10" t="s">
        <v>62</v>
      </c>
      <c r="I42" s="2">
        <v>3</v>
      </c>
      <c r="J42" s="2">
        <v>2</v>
      </c>
      <c r="K42" s="2">
        <v>4E-06</v>
      </c>
      <c r="L42" s="11">
        <v>9467801</v>
      </c>
      <c r="M42" s="2">
        <v>1.8</v>
      </c>
      <c r="N42" s="11">
        <f>545454*K42</f>
      </c>
      <c r="O42" s="11">
        <v>742</v>
      </c>
      <c r="P42" s="11">
        <f>O42/30</f>
      </c>
      <c r="Q42" s="9"/>
    </row>
    <row r="43" spans="1:17" ht="12.75" customHeight="1">
      <c r="A43" s="2" t="s">
        <v>148</v>
      </c>
      <c r="B43" s="9">
        <v>0.61</v>
      </c>
      <c r="D43" s="9">
        <v>0.86</v>
      </c>
      <c r="E43" s="9">
        <v>1500</v>
      </c>
      <c r="F43" s="2" t="s">
        <v>200</v>
      </c>
      <c r="G43" s="1">
        <v>8</v>
      </c>
      <c r="H43" s="10" t="s">
        <v>33</v>
      </c>
      <c r="I43" s="2">
        <v>3</v>
      </c>
      <c r="J43" s="2">
        <v>0</v>
      </c>
      <c r="K43" s="2">
        <v>1E-06</v>
      </c>
      <c r="L43" s="11">
        <v>24502650</v>
      </c>
      <c r="M43" s="2">
        <v>1</v>
      </c>
      <c r="N43" s="11">
        <f>545454*K43</f>
      </c>
      <c r="O43" s="11">
        <v>0</v>
      </c>
      <c r="P43" s="11">
        <f>O43/30</f>
      </c>
      <c r="Q43" s="9"/>
    </row>
    <row r="44" spans="1:17" ht="12.75" customHeight="1">
      <c r="A44" s="2" t="s">
        <v>40</v>
      </c>
      <c r="B44" s="9">
        <v>0.51</v>
      </c>
      <c r="C44" s="5" t="s">
        <v>18</v>
      </c>
      <c r="D44" s="9">
        <v>0.57</v>
      </c>
      <c r="E44" s="9">
        <v>20</v>
      </c>
      <c r="F44" s="5" t="s">
        <v>141</v>
      </c>
      <c r="G44" s="7">
        <v>16</v>
      </c>
      <c r="H44" s="2" t="s">
        <v>93</v>
      </c>
      <c r="I44" s="2">
        <v>3</v>
      </c>
      <c r="J44" s="2">
        <v>2</v>
      </c>
      <c r="N44" s="11">
        <f>545454*K44</f>
      </c>
      <c r="O44" s="11"/>
      <c r="P44" s="11">
        <v>0</v>
      </c>
      <c r="Q44" s="9"/>
    </row>
    <row r="45" spans="1:17" ht="12.75" customHeight="1">
      <c r="A45" s="2" t="s">
        <v>130</v>
      </c>
      <c r="B45" s="9">
        <v>0.79</v>
      </c>
      <c r="C45" s="2" t="s">
        <v>139</v>
      </c>
      <c r="D45" s="9">
        <v>0.79</v>
      </c>
      <c r="E45" s="9"/>
      <c r="G45" s="1"/>
      <c r="H45" s="2" t="s">
        <v>61</v>
      </c>
      <c r="I45" s="2">
        <v>3</v>
      </c>
      <c r="J45" s="2">
        <v>0</v>
      </c>
      <c r="K45" s="2">
        <v>0</v>
      </c>
      <c r="L45" s="11">
        <v>0</v>
      </c>
      <c r="M45" s="2">
        <v>0</v>
      </c>
      <c r="N45" s="11">
        <f>545454*K45</f>
      </c>
      <c r="O45" s="11">
        <v>0</v>
      </c>
      <c r="P45" s="11">
        <v>0</v>
      </c>
      <c r="Q45" s="9"/>
    </row>
    <row r="46" spans="1:17" ht="12.75" customHeight="1">
      <c r="A46" s="2" t="s">
        <v>83</v>
      </c>
      <c r="B46" s="9">
        <v>0.88</v>
      </c>
      <c r="D46" s="9">
        <v>0.88</v>
      </c>
      <c r="E46" s="9"/>
      <c r="F46" s="5" t="s">
        <v>141</v>
      </c>
      <c r="G46" s="7">
        <v>16</v>
      </c>
      <c r="H46" s="10" t="s">
        <v>99</v>
      </c>
      <c r="I46" s="2">
        <v>4</v>
      </c>
      <c r="J46" s="2">
        <v>27</v>
      </c>
      <c r="K46" s="2">
        <v>0.00019</v>
      </c>
      <c r="L46" s="11">
        <v>527918</v>
      </c>
      <c r="M46" s="2">
        <v>2.3</v>
      </c>
      <c r="N46" s="11">
        <f>545454*K46</f>
      </c>
      <c r="O46" s="11">
        <v>9215</v>
      </c>
      <c r="P46" s="11">
        <f>O46/30</f>
      </c>
      <c r="Q46" s="9">
        <v>58.37</v>
      </c>
    </row>
    <row r="47" spans="1:17" ht="12.75" customHeight="1">
      <c r="A47" s="2" t="s">
        <v>169</v>
      </c>
      <c r="B47" s="9">
        <v>0.77</v>
      </c>
      <c r="C47" s="2" t="s">
        <v>177</v>
      </c>
      <c r="D47" s="9">
        <v>0.77</v>
      </c>
      <c r="E47" s="9">
        <v>50</v>
      </c>
      <c r="F47" s="5" t="s">
        <v>141</v>
      </c>
      <c r="G47" s="1">
        <v>8</v>
      </c>
      <c r="H47" s="10" t="s">
        <v>147</v>
      </c>
      <c r="I47" s="2">
        <v>4</v>
      </c>
      <c r="J47" s="2">
        <v>102</v>
      </c>
      <c r="K47" s="2">
        <v>0.000128</v>
      </c>
      <c r="L47" s="11">
        <v>707200</v>
      </c>
      <c r="M47" s="2">
        <v>2</v>
      </c>
      <c r="N47" s="11">
        <f>545454*K47</f>
      </c>
      <c r="O47" s="11">
        <v>8983</v>
      </c>
      <c r="P47" s="11">
        <f>O47/30</f>
      </c>
      <c r="Q47" s="9">
        <v>40.51</v>
      </c>
    </row>
    <row r="48" spans="1:17" ht="12.75" customHeight="1">
      <c r="A48" s="2" t="s">
        <v>128</v>
      </c>
      <c r="B48" s="9">
        <v>0.99</v>
      </c>
      <c r="C48" s="2" t="s">
        <v>198</v>
      </c>
      <c r="D48" s="9">
        <v>1.89</v>
      </c>
      <c r="E48" s="9"/>
      <c r="F48" s="5" t="s">
        <v>141</v>
      </c>
      <c r="G48" s="1" t="s">
        <v>191</v>
      </c>
      <c r="H48" s="10" t="s">
        <v>13</v>
      </c>
      <c r="I48" s="2">
        <v>4</v>
      </c>
      <c r="J48" s="2">
        <v>437</v>
      </c>
      <c r="K48" s="2">
        <v>0.000118</v>
      </c>
      <c r="L48" s="11">
        <v>616664</v>
      </c>
      <c r="M48" s="2">
        <v>6</v>
      </c>
      <c r="N48" s="11">
        <f>545454*K48</f>
      </c>
      <c r="O48" s="11">
        <v>1066</v>
      </c>
      <c r="P48" s="11">
        <f>O48/30</f>
      </c>
      <c r="Q48" s="9">
        <v>3.8</v>
      </c>
    </row>
    <row r="49" spans="1:17" ht="12.75" customHeight="1">
      <c r="A49" s="2" t="s">
        <v>193</v>
      </c>
      <c r="B49" s="9">
        <v>1.45</v>
      </c>
      <c r="C49" s="2" t="s">
        <v>126</v>
      </c>
      <c r="D49" s="9">
        <v>1.45</v>
      </c>
      <c r="E49" s="9"/>
      <c r="F49" s="5" t="s">
        <v>141</v>
      </c>
      <c r="G49" s="1" t="s">
        <v>183</v>
      </c>
      <c r="H49" s="2" t="s">
        <v>161</v>
      </c>
      <c r="I49" s="2">
        <v>4</v>
      </c>
      <c r="J49" s="2">
        <v>553</v>
      </c>
      <c r="K49" s="2">
        <v>9.9E-05</v>
      </c>
      <c r="L49" s="11">
        <v>918871</v>
      </c>
      <c r="M49" s="2">
        <v>2.1</v>
      </c>
      <c r="N49" s="11">
        <f>545454*K49</f>
      </c>
      <c r="O49" s="11">
        <v>3212</v>
      </c>
      <c r="P49" s="11">
        <f>O49/30</f>
      </c>
      <c r="Q49" s="9">
        <v>0</v>
      </c>
    </row>
    <row r="50" spans="1:17" ht="12.75" customHeight="1">
      <c r="A50" s="2" t="s">
        <v>8</v>
      </c>
      <c r="B50" s="9">
        <v>0.59</v>
      </c>
      <c r="C50" s="2" t="s">
        <v>87</v>
      </c>
      <c r="D50" s="9">
        <v>0.74</v>
      </c>
      <c r="E50" s="9">
        <v>50</v>
      </c>
      <c r="F50" s="2" t="s">
        <v>152</v>
      </c>
      <c r="G50" s="1" t="s">
        <v>97</v>
      </c>
      <c r="H50" s="10" t="s">
        <v>180</v>
      </c>
      <c r="I50" s="2">
        <v>4</v>
      </c>
      <c r="J50" s="2">
        <v>1760</v>
      </c>
      <c r="K50" s="2">
        <v>8E-05</v>
      </c>
      <c r="L50" s="11">
        <v>1025795</v>
      </c>
      <c r="M50" s="2">
        <v>2.5</v>
      </c>
      <c r="N50" s="11">
        <f>545454*K50</f>
      </c>
      <c r="O50" s="11">
        <v>4791</v>
      </c>
      <c r="P50" s="11">
        <f>O50/30</f>
      </c>
      <c r="Q50" s="9">
        <v>181.89</v>
      </c>
    </row>
    <row r="51" spans="1:17" ht="12.75" customHeight="1">
      <c r="A51" s="2" t="s">
        <v>85</v>
      </c>
      <c r="B51" s="9">
        <v>0.45</v>
      </c>
      <c r="C51" s="2" t="s">
        <v>139</v>
      </c>
      <c r="D51" s="9">
        <v>0.65</v>
      </c>
      <c r="E51" s="9">
        <v>25</v>
      </c>
      <c r="F51" s="5" t="s">
        <v>141</v>
      </c>
      <c r="G51" s="1">
        <v>8</v>
      </c>
      <c r="H51" s="2" t="s">
        <v>81</v>
      </c>
      <c r="I51" s="2">
        <v>4</v>
      </c>
      <c r="J51" s="2">
        <v>357</v>
      </c>
      <c r="K51" s="2">
        <v>7.3E-05</v>
      </c>
      <c r="L51" s="11">
        <v>1767501</v>
      </c>
      <c r="M51" s="2">
        <v>1.4</v>
      </c>
      <c r="N51" s="11">
        <f>545454*K51</f>
      </c>
      <c r="O51" s="11">
        <v>1000</v>
      </c>
      <c r="P51" s="11">
        <v>0</v>
      </c>
      <c r="Q51" s="9">
        <v>0</v>
      </c>
    </row>
    <row r="52" spans="1:17" ht="12.75" customHeight="1">
      <c r="A52" s="2" t="s">
        <v>160</v>
      </c>
      <c r="B52" s="9">
        <v>0.8</v>
      </c>
      <c r="C52" s="5" t="s">
        <v>18</v>
      </c>
      <c r="D52" s="9">
        <v>0.8</v>
      </c>
      <c r="E52" s="9"/>
      <c r="F52" s="5" t="s">
        <v>141</v>
      </c>
      <c r="G52" s="7">
        <v>16</v>
      </c>
      <c r="H52" s="10" t="s">
        <v>172</v>
      </c>
      <c r="I52" s="2">
        <v>4</v>
      </c>
      <c r="J52" s="2">
        <v>79</v>
      </c>
      <c r="K52" s="2">
        <v>7E-06</v>
      </c>
      <c r="L52" s="11">
        <v>7020802</v>
      </c>
      <c r="M52" s="2">
        <v>1.4</v>
      </c>
      <c r="N52" s="11">
        <f>545454*K52</f>
      </c>
      <c r="O52" s="11"/>
      <c r="P52" s="11">
        <f>O52/30</f>
      </c>
      <c r="Q52" s="9">
        <v>0</v>
      </c>
    </row>
    <row r="53" spans="1:17" ht="12.75" customHeight="1">
      <c r="A53" s="2" t="s">
        <v>116</v>
      </c>
      <c r="B53" s="9">
        <v>4.99</v>
      </c>
      <c r="C53" s="2" t="s">
        <v>139</v>
      </c>
      <c r="D53" s="9">
        <v>4.99</v>
      </c>
      <c r="E53" s="9">
        <v>150</v>
      </c>
      <c r="F53" s="5" t="s">
        <v>141</v>
      </c>
      <c r="G53" s="7">
        <v>16</v>
      </c>
      <c r="H53" s="10" t="s">
        <v>36</v>
      </c>
      <c r="I53" s="2">
        <v>4</v>
      </c>
      <c r="J53" s="2">
        <v>40</v>
      </c>
      <c r="K53" s="2">
        <v>2E-06</v>
      </c>
      <c r="L53" s="11">
        <v>12654616</v>
      </c>
      <c r="M53" s="2">
        <v>1.7</v>
      </c>
      <c r="N53" s="11">
        <f>545454*K53</f>
      </c>
      <c r="O53" s="11">
        <v>0</v>
      </c>
      <c r="P53" s="11">
        <f>O53/30</f>
      </c>
      <c r="Q53" s="9"/>
    </row>
    <row r="54" spans="1:17" ht="12.75" customHeight="1">
      <c r="A54" s="2" t="s">
        <v>174</v>
      </c>
      <c r="B54" s="9">
        <v>0.48</v>
      </c>
      <c r="C54" s="5" t="s">
        <v>104</v>
      </c>
      <c r="D54" s="9">
        <v>0.57</v>
      </c>
      <c r="E54" s="6">
        <v>0</v>
      </c>
      <c r="F54" s="2" t="s">
        <v>156</v>
      </c>
      <c r="G54" s="1">
        <v>8</v>
      </c>
      <c r="H54" s="10" t="s">
        <v>38</v>
      </c>
      <c r="I54" s="2">
        <v>5</v>
      </c>
      <c r="J54" s="2">
        <v>3005</v>
      </c>
      <c r="K54" s="2">
        <v>0.00055</v>
      </c>
      <c r="L54" s="11">
        <v>181141</v>
      </c>
      <c r="M54" s="2">
        <v>4</v>
      </c>
      <c r="N54" s="11">
        <f>545454*K54</f>
      </c>
      <c r="O54" s="11">
        <v>21304</v>
      </c>
      <c r="P54" s="11">
        <f>O54/30</f>
      </c>
      <c r="Q54" s="9">
        <v>392.49</v>
      </c>
    </row>
    <row r="55" spans="1:17" ht="12.75" customHeight="1">
      <c r="A55" s="2" t="s">
        <v>108</v>
      </c>
      <c r="B55" s="9">
        <v>0.65</v>
      </c>
      <c r="C55" s="5" t="s">
        <v>47</v>
      </c>
      <c r="D55" s="9">
        <v>0.65</v>
      </c>
      <c r="E55" s="9">
        <v>100</v>
      </c>
      <c r="F55" s="5" t="s">
        <v>141</v>
      </c>
      <c r="G55" s="1">
        <v>8</v>
      </c>
      <c r="H55" s="10" t="s">
        <v>114</v>
      </c>
      <c r="I55" s="2">
        <v>5</v>
      </c>
      <c r="J55" s="2">
        <v>593</v>
      </c>
      <c r="K55" s="2">
        <v>2.4E-05</v>
      </c>
      <c r="L55" s="11">
        <v>2962404</v>
      </c>
      <c r="M55" s="2">
        <v>1.3</v>
      </c>
      <c r="N55" s="11">
        <f>545454*K55</f>
      </c>
      <c r="O55" s="11">
        <v>937</v>
      </c>
      <c r="P55" s="11">
        <f>O55/30</f>
      </c>
      <c r="Q55" s="9">
        <v>168.02</v>
      </c>
    </row>
    <row r="56" spans="2:17" ht="12.75" customHeight="1">
      <c r="B56" s="9"/>
      <c r="D56" s="9"/>
      <c r="E56" s="9"/>
      <c r="G56" s="1"/>
      <c r="H56" s="10"/>
      <c r="L56" s="11"/>
      <c r="N56" s="11"/>
      <c r="O56" s="11"/>
      <c r="P56" s="11"/>
      <c r="Q56" s="9"/>
    </row>
    <row r="57" spans="12:17" ht="12.75" customHeight="1">
      <c r="L57" s="11"/>
      <c r="N57" s="11"/>
      <c r="O57" s="11"/>
      <c r="P57" s="11"/>
      <c r="Q57" s="9"/>
    </row>
    <row r="58" spans="12:17" ht="12.75" customHeight="1">
      <c r="L58" s="11"/>
      <c r="N58" s="11"/>
      <c r="O58" s="11"/>
      <c r="P58" s="11"/>
      <c r="Q58" s="9"/>
    </row>
    <row r="59" spans="8:17" ht="12.75" customHeight="1">
      <c r="H59" s="2">
        <f>HYPERLINK("http://www.google.com","cell_text")</f>
      </c>
      <c r="L59" s="11"/>
      <c r="N59" s="11"/>
      <c r="O59" s="11"/>
      <c r="P59" s="11"/>
      <c r="Q59" s="9"/>
    </row>
    <row r="60" spans="12:17" ht="12.75" customHeight="1">
      <c r="L60" s="11"/>
      <c r="N60" s="11"/>
      <c r="O60" s="11"/>
      <c r="P60" s="11"/>
      <c r="Q60" s="9"/>
    </row>
    <row r="61" spans="12:17" ht="12.75" customHeight="1">
      <c r="L61" s="11"/>
      <c r="N61" s="11"/>
      <c r="O61" s="11"/>
      <c r="P61" s="11"/>
      <c r="Q61" s="9"/>
    </row>
    <row r="62" spans="12:17" ht="12.75" customHeight="1">
      <c r="L62" s="11"/>
      <c r="N62" s="11"/>
      <c r="O62" s="11"/>
      <c r="P62" s="11"/>
      <c r="Q62" s="9"/>
    </row>
    <row r="63" spans="12:17" ht="12.75" customHeight="1">
      <c r="L63" s="11"/>
      <c r="N63" s="11"/>
      <c r="O63" s="11"/>
      <c r="P63" s="11"/>
      <c r="Q63" s="9"/>
    </row>
    <row r="64" spans="12:17" ht="12.75" customHeight="1">
      <c r="L64" s="11"/>
      <c r="N64" s="11"/>
      <c r="O64" s="11"/>
      <c r="P64" s="11"/>
      <c r="Q64" s="9"/>
    </row>
    <row r="65" spans="12:17" ht="12.75" customHeight="1">
      <c r="L65" s="11"/>
      <c r="N65" s="11"/>
      <c r="O65" s="11"/>
      <c r="P65" s="11"/>
      <c r="Q65" s="9"/>
    </row>
    <row r="66" spans="12:17" ht="12.75" customHeight="1">
      <c r="L66" s="11"/>
      <c r="N66" s="11"/>
      <c r="O66" s="11"/>
      <c r="P66" s="11"/>
      <c r="Q66" s="9"/>
    </row>
    <row r="67" spans="12:17" ht="12.75" customHeight="1">
      <c r="L67" s="11"/>
      <c r="N67" s="11"/>
      <c r="O67" s="11"/>
      <c r="P67" s="11"/>
      <c r="Q67" s="9"/>
    </row>
    <row r="68" spans="12:17" ht="12.75" customHeight="1">
      <c r="L68" s="11"/>
      <c r="N68" s="11"/>
      <c r="O68" s="11"/>
      <c r="P68" s="11"/>
      <c r="Q68" s="9"/>
    </row>
    <row r="69" spans="12:17" ht="12.75" customHeight="1">
      <c r="L69" s="11"/>
      <c r="N69" s="11"/>
      <c r="O69" s="11"/>
      <c r="P69" s="11"/>
      <c r="Q69" s="9"/>
    </row>
    <row r="70" spans="12:17" ht="12.75" customHeight="1">
      <c r="L70" s="11"/>
      <c r="N70" s="11"/>
      <c r="O70" s="11"/>
      <c r="P70" s="11"/>
      <c r="Q70" s="9"/>
    </row>
    <row r="71" spans="12:17" ht="12.75" customHeight="1">
      <c r="L71" s="11"/>
      <c r="N71" s="11"/>
      <c r="O71" s="11"/>
      <c r="P71" s="11"/>
      <c r="Q71" s="9"/>
    </row>
    <row r="72" spans="12:17" ht="12.75" customHeight="1">
      <c r="L72" s="11"/>
      <c r="N72" s="11"/>
      <c r="O72" s="11"/>
      <c r="P72" s="11"/>
      <c r="Q72" s="9"/>
    </row>
    <row r="73" spans="12:17" ht="12.75" customHeight="1">
      <c r="L73" s="11"/>
      <c r="N73" s="11"/>
      <c r="O73" s="11"/>
      <c r="P73" s="11"/>
      <c r="Q73" s="9"/>
    </row>
    <row r="74" spans="12:17" ht="12.75" customHeight="1">
      <c r="L74" s="11"/>
      <c r="N74" s="11"/>
      <c r="O74" s="11"/>
      <c r="P74" s="11"/>
      <c r="Q74" s="9"/>
    </row>
    <row r="75" spans="12:17" ht="12.75" customHeight="1">
      <c r="L75" s="11"/>
      <c r="N75" s="11"/>
      <c r="O75" s="11"/>
      <c r="P75" s="11"/>
      <c r="Q75" s="9"/>
    </row>
    <row r="76" spans="12:17" ht="12.75" customHeight="1">
      <c r="L76" s="11"/>
      <c r="N76" s="11"/>
      <c r="O76" s="11"/>
      <c r="P76" s="11"/>
      <c r="Q76" s="9"/>
    </row>
    <row r="77" spans="12:17" ht="12.75" customHeight="1">
      <c r="L77" s="11"/>
      <c r="N77" s="11"/>
      <c r="O77" s="11"/>
      <c r="P77" s="11"/>
      <c r="Q77" s="9"/>
    </row>
    <row r="78" spans="12:17" ht="12.75" customHeight="1">
      <c r="L78" s="11"/>
      <c r="N78" s="11"/>
      <c r="O78" s="11"/>
      <c r="P78" s="11"/>
      <c r="Q78" s="9"/>
    </row>
    <row r="79" spans="12:17" ht="12.75" customHeight="1">
      <c r="L79" s="11"/>
      <c r="N79" s="11"/>
      <c r="O79" s="11"/>
      <c r="P79" s="11"/>
      <c r="Q79" s="9"/>
    </row>
    <row r="80" spans="12:17" ht="12.75" customHeight="1">
      <c r="L80" s="11"/>
      <c r="N80" s="11"/>
      <c r="O80" s="11"/>
      <c r="P80" s="11"/>
      <c r="Q80" s="9"/>
    </row>
    <row r="81" spans="12:17" ht="12.75" customHeight="1">
      <c r="L81" s="11"/>
      <c r="N81" s="11"/>
      <c r="O81" s="11"/>
      <c r="P81" s="11"/>
      <c r="Q81" s="9"/>
    </row>
    <row r="82" spans="12:17" ht="12.75" customHeight="1">
      <c r="L82" s="11"/>
      <c r="N82" s="11"/>
      <c r="O82" s="11"/>
      <c r="P82" s="11"/>
      <c r="Q82" s="9"/>
    </row>
    <row r="83" spans="12:17" ht="12.75" customHeight="1">
      <c r="L83" s="11"/>
      <c r="N83" s="11"/>
      <c r="O83" s="11"/>
      <c r="P83" s="11"/>
      <c r="Q83" s="9"/>
    </row>
    <row r="84" spans="12:17" ht="12.75" customHeight="1">
      <c r="L84" s="11"/>
      <c r="N84" s="11"/>
      <c r="O84" s="11"/>
      <c r="P84" s="11"/>
      <c r="Q84" s="9"/>
    </row>
    <row r="85" spans="12:17" ht="12.75" customHeight="1">
      <c r="L85" s="11"/>
      <c r="N85" s="11"/>
      <c r="O85" s="11"/>
      <c r="P85" s="11"/>
      <c r="Q85" s="9"/>
    </row>
    <row r="86" spans="12:17" ht="12.75" customHeight="1">
      <c r="L86" s="11"/>
      <c r="N86" s="11"/>
      <c r="O86" s="11"/>
      <c r="P86" s="11"/>
      <c r="Q86" s="9"/>
    </row>
    <row r="87" spans="12:17" ht="12.75" customHeight="1">
      <c r="L87" s="11"/>
      <c r="N87" s="11"/>
      <c r="O87" s="11"/>
      <c r="P87" s="11"/>
      <c r="Q87" s="9"/>
    </row>
    <row r="88" spans="12:17" ht="12.75" customHeight="1">
      <c r="L88" s="11"/>
      <c r="N88" s="11"/>
      <c r="O88" s="11"/>
      <c r="P88" s="11"/>
      <c r="Q88" s="9"/>
    </row>
    <row r="89" spans="12:17" ht="12.75" customHeight="1">
      <c r="L89" s="11"/>
      <c r="N89" s="11"/>
      <c r="O89" s="11"/>
      <c r="P89" s="11"/>
      <c r="Q89" s="9"/>
    </row>
    <row r="90" spans="12:17" ht="12.75" customHeight="1">
      <c r="L90" s="11"/>
      <c r="N90" s="11"/>
      <c r="O90" s="11"/>
      <c r="P90" s="11"/>
      <c r="Q90" s="9"/>
    </row>
    <row r="91" spans="12:17" ht="12.75" customHeight="1">
      <c r="L91" s="11"/>
      <c r="N91" s="11"/>
      <c r="O91" s="11"/>
      <c r="P91" s="11"/>
      <c r="Q91" s="9"/>
    </row>
    <row r="92" spans="12:17" ht="12.75" customHeight="1">
      <c r="L92" s="11"/>
      <c r="N92" s="11"/>
      <c r="O92" s="11"/>
      <c r="P92" s="11"/>
      <c r="Q92" s="9"/>
    </row>
    <row r="93" spans="12:17" ht="12.75" customHeight="1">
      <c r="L93" s="11"/>
      <c r="N93" s="11"/>
      <c r="O93" s="11"/>
      <c r="P93" s="11"/>
      <c r="Q93" s="9"/>
    </row>
    <row r="94" spans="12:17" ht="12.75" customHeight="1">
      <c r="L94" s="11"/>
      <c r="N94" s="11"/>
      <c r="O94" s="11"/>
      <c r="P94" s="11"/>
      <c r="Q94" s="9"/>
    </row>
    <row r="95" spans="12:17" ht="12.75" customHeight="1">
      <c r="L95" s="11"/>
      <c r="N95" s="11"/>
      <c r="O95" s="11"/>
      <c r="P95" s="11"/>
      <c r="Q95" s="9"/>
    </row>
    <row r="96" spans="12:17" ht="12.75" customHeight="1">
      <c r="L96" s="11"/>
      <c r="N96" s="11"/>
      <c r="O96" s="11"/>
      <c r="P96" s="11"/>
      <c r="Q96" s="9"/>
    </row>
    <row r="97" spans="12:17" ht="12.75" customHeight="1">
      <c r="L97" s="11"/>
      <c r="N97" s="11"/>
      <c r="O97" s="11"/>
      <c r="P97" s="11"/>
      <c r="Q97" s="9"/>
    </row>
    <row r="98" spans="12:17" ht="12.75" customHeight="1">
      <c r="L98" s="11"/>
      <c r="N98" s="11"/>
      <c r="O98" s="11"/>
      <c r="P98" s="11"/>
      <c r="Q98" s="9"/>
    </row>
    <row r="99" spans="12:17" ht="12.75" customHeight="1">
      <c r="L99" s="11"/>
      <c r="N99" s="11"/>
      <c r="O99" s="11"/>
      <c r="P99" s="11"/>
      <c r="Q99" s="9"/>
    </row>
    <row r="100" spans="12:17" ht="12.75" customHeight="1">
      <c r="L100" s="11"/>
      <c r="N100" s="11"/>
      <c r="O100" s="11"/>
      <c r="P100" s="11"/>
      <c r="Q100" s="9"/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